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3"/>
  </bookViews>
  <sheets>
    <sheet name="Русский язык" sheetId="4" r:id="rId1"/>
    <sheet name="Математика" sheetId="3" r:id="rId2"/>
    <sheet name="Окружающий мир" sheetId="5" r:id="rId3"/>
    <sheet name="Лист1" sheetId="6" r:id="rId4"/>
  </sheets>
  <calcPr calcId="124519"/>
</workbook>
</file>

<file path=xl/calcChain.xml><?xml version="1.0" encoding="utf-8"?>
<calcChain xmlns="http://schemas.openxmlformats.org/spreadsheetml/2006/main">
  <c r="C21" i="6"/>
  <c r="B21"/>
  <c r="C20"/>
  <c r="B20"/>
  <c r="C19"/>
  <c r="B19"/>
  <c r="C22"/>
  <c r="B22"/>
  <c r="C18"/>
  <c r="B18"/>
  <c r="C6"/>
  <c r="B6"/>
  <c r="C13"/>
  <c r="B13"/>
  <c r="C14"/>
  <c r="B14"/>
  <c r="C17"/>
  <c r="B17"/>
  <c r="C16"/>
  <c r="B16"/>
  <c r="C12"/>
  <c r="B12"/>
  <c r="C15"/>
  <c r="B15"/>
  <c r="C11"/>
  <c r="B11"/>
  <c r="C10"/>
  <c r="B10"/>
  <c r="C9"/>
  <c r="B9"/>
  <c r="C7"/>
  <c r="C8"/>
  <c r="C5"/>
  <c r="B7"/>
  <c r="B8"/>
  <c r="B5"/>
  <c r="C3"/>
  <c r="B3"/>
  <c r="C4"/>
  <c r="B4"/>
  <c r="H21" i="5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G10"/>
  <c r="F10"/>
  <c r="E10"/>
  <c r="D10"/>
  <c r="H9"/>
  <c r="G9"/>
  <c r="H8"/>
  <c r="G8"/>
  <c r="H7"/>
  <c r="G7"/>
  <c r="H6"/>
  <c r="G6"/>
  <c r="H5"/>
  <c r="G5"/>
  <c r="H4"/>
  <c r="G4"/>
  <c r="H3"/>
  <c r="G3"/>
  <c r="H2"/>
  <c r="G2"/>
  <c r="H21" i="4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21" i="3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0" i="5" l="1"/>
</calcChain>
</file>

<file path=xl/sharedStrings.xml><?xml version="1.0" encoding="utf-8"?>
<sst xmlns="http://schemas.openxmlformats.org/spreadsheetml/2006/main" count="104" uniqueCount="31">
  <si>
    <t>Успеваемость</t>
  </si>
  <si>
    <t>Качество</t>
  </si>
  <si>
    <t>Процент 2%</t>
  </si>
  <si>
    <t xml:space="preserve">Кол-во </t>
  </si>
  <si>
    <t>Процент 3%</t>
  </si>
  <si>
    <t>Процент 4%</t>
  </si>
  <si>
    <t>Процент 5%</t>
  </si>
  <si>
    <t>Средняя успеваемость</t>
  </si>
  <si>
    <t>Среднее качество</t>
  </si>
  <si>
    <t>МБОУ "Родинская СОШ"</t>
  </si>
  <si>
    <t>МБОУ "Баклановская СОШ"</t>
  </si>
  <si>
    <t>МБОУ "Гамалеевская СОШ №1"</t>
  </si>
  <si>
    <t>МБОУ "СОШ №5"</t>
  </si>
  <si>
    <t>МБОУ "СОШ №4"</t>
  </si>
  <si>
    <t>МАОУ "СОШ №7"</t>
  </si>
  <si>
    <t>МБОУ "Матвеевская ООШ"</t>
  </si>
  <si>
    <t>МБОУ "2-Михайловская СОШ"</t>
  </si>
  <si>
    <t>МАОУ "СОШ №3"</t>
  </si>
  <si>
    <t>МБОУ "Романовская ООШ"</t>
  </si>
  <si>
    <t>МБОУ "Войковская СОШ"</t>
  </si>
  <si>
    <t>МБОУ "Троицкая СОШ"</t>
  </si>
  <si>
    <t>МБОУ "Уранская СОШ"</t>
  </si>
  <si>
    <t>МБОУ "Федоровская ООШ"</t>
  </si>
  <si>
    <t>МБОУ "СОШ №117"</t>
  </si>
  <si>
    <t>МБОУ "Бурдыгинская СОШ"</t>
  </si>
  <si>
    <t>МБОУ "СОШ №1"</t>
  </si>
  <si>
    <t>МБОУ "Николаевская СОШ"</t>
  </si>
  <si>
    <t>МБОУ "Толкаевская СОШ"</t>
  </si>
  <si>
    <t>МБОУ "Гамалеевская СОШ №2"</t>
  </si>
  <si>
    <t>МАОУ "СОШ№3"</t>
  </si>
  <si>
    <t>ИТОГИ ВПР в 4-ых классах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</si>
</sst>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0" fontId="2" fillId="0" borderId="2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A2" sqref="A2:A21"/>
    </sheetView>
  </sheetViews>
  <sheetFormatPr defaultRowHeight="15"/>
  <cols>
    <col min="1" max="1" width="31.42578125" style="4" customWidth="1"/>
    <col min="3" max="3" width="9.28515625" customWidth="1"/>
    <col min="4" max="6" width="10.42578125" customWidth="1"/>
    <col min="7" max="7" width="9.5703125" customWidth="1"/>
    <col min="8" max="8" width="9.42578125" customWidth="1"/>
  </cols>
  <sheetData>
    <row r="1" spans="1:8" ht="28.5">
      <c r="A1" s="2"/>
      <c r="B1" s="2" t="s">
        <v>3</v>
      </c>
      <c r="C1" s="3" t="s">
        <v>2</v>
      </c>
      <c r="D1" s="3" t="s">
        <v>4</v>
      </c>
      <c r="E1" s="3" t="s">
        <v>5</v>
      </c>
      <c r="F1" s="3" t="s">
        <v>6</v>
      </c>
      <c r="G1" s="2" t="s">
        <v>0</v>
      </c>
      <c r="H1" s="2" t="s">
        <v>1</v>
      </c>
    </row>
    <row r="2" spans="1:8">
      <c r="A2" s="8" t="s">
        <v>15</v>
      </c>
      <c r="B2" s="8">
        <v>7</v>
      </c>
      <c r="C2" s="8">
        <v>0</v>
      </c>
      <c r="D2" s="8">
        <v>14.29</v>
      </c>
      <c r="E2" s="8">
        <v>71.430000000000007</v>
      </c>
      <c r="F2" s="8">
        <v>14.29</v>
      </c>
      <c r="G2" s="8">
        <f t="shared" ref="G2:G21" si="0">100-C2</f>
        <v>100</v>
      </c>
      <c r="H2" s="8">
        <f t="shared" ref="H2:H21" si="1">E2+F2</f>
        <v>85.72</v>
      </c>
    </row>
    <row r="3" spans="1:8">
      <c r="A3" s="8" t="s">
        <v>9</v>
      </c>
      <c r="B3" s="8">
        <v>11</v>
      </c>
      <c r="C3" s="8">
        <v>9.09</v>
      </c>
      <c r="D3" s="8">
        <v>9.09</v>
      </c>
      <c r="E3" s="8">
        <v>72.73</v>
      </c>
      <c r="F3" s="8">
        <v>9.09</v>
      </c>
      <c r="G3" s="8">
        <f t="shared" si="0"/>
        <v>90.91</v>
      </c>
      <c r="H3" s="8">
        <f t="shared" si="1"/>
        <v>81.820000000000007</v>
      </c>
    </row>
    <row r="4" spans="1:8">
      <c r="A4" s="8" t="s">
        <v>13</v>
      </c>
      <c r="B4" s="8">
        <v>89</v>
      </c>
      <c r="C4" s="8">
        <v>2.25</v>
      </c>
      <c r="D4" s="8">
        <v>21.35</v>
      </c>
      <c r="E4" s="8">
        <v>53.93</v>
      </c>
      <c r="F4" s="8">
        <v>22.47</v>
      </c>
      <c r="G4" s="8">
        <f t="shared" si="0"/>
        <v>97.75</v>
      </c>
      <c r="H4" s="8">
        <f t="shared" si="1"/>
        <v>76.400000000000006</v>
      </c>
    </row>
    <row r="5" spans="1:8">
      <c r="A5" s="8" t="s">
        <v>22</v>
      </c>
      <c r="B5" s="8">
        <v>4</v>
      </c>
      <c r="C5" s="8">
        <v>0</v>
      </c>
      <c r="D5" s="8">
        <v>25</v>
      </c>
      <c r="E5" s="8">
        <v>75</v>
      </c>
      <c r="F5" s="8">
        <v>0</v>
      </c>
      <c r="G5" s="8">
        <f t="shared" si="0"/>
        <v>100</v>
      </c>
      <c r="H5" s="8">
        <f t="shared" si="1"/>
        <v>75</v>
      </c>
    </row>
    <row r="6" spans="1:8" ht="22.5" customHeight="1">
      <c r="A6" s="8" t="s">
        <v>11</v>
      </c>
      <c r="B6" s="8">
        <v>10</v>
      </c>
      <c r="C6" s="8">
        <v>0</v>
      </c>
      <c r="D6" s="8">
        <v>30</v>
      </c>
      <c r="E6" s="8">
        <v>60</v>
      </c>
      <c r="F6" s="8">
        <v>10</v>
      </c>
      <c r="G6" s="8">
        <f t="shared" si="0"/>
        <v>100</v>
      </c>
      <c r="H6" s="8">
        <f t="shared" si="1"/>
        <v>70</v>
      </c>
    </row>
    <row r="7" spans="1:8" ht="21" customHeight="1">
      <c r="A7" s="8" t="s">
        <v>24</v>
      </c>
      <c r="B7" s="8">
        <v>6</v>
      </c>
      <c r="C7" s="8">
        <v>0</v>
      </c>
      <c r="D7" s="8">
        <v>33.33</v>
      </c>
      <c r="E7" s="8">
        <v>50</v>
      </c>
      <c r="F7" s="8">
        <v>16.670000000000002</v>
      </c>
      <c r="G7" s="8">
        <f t="shared" si="0"/>
        <v>100</v>
      </c>
      <c r="H7" s="8">
        <f t="shared" si="1"/>
        <v>66.67</v>
      </c>
    </row>
    <row r="8" spans="1:8">
      <c r="A8" s="8" t="s">
        <v>12</v>
      </c>
      <c r="B8" s="8">
        <v>54</v>
      </c>
      <c r="C8" s="8">
        <v>3.7</v>
      </c>
      <c r="D8" s="8">
        <v>31.48</v>
      </c>
      <c r="E8" s="8">
        <v>50</v>
      </c>
      <c r="F8" s="8">
        <v>14.81</v>
      </c>
      <c r="G8" s="8">
        <f t="shared" si="0"/>
        <v>96.3</v>
      </c>
      <c r="H8" s="8">
        <f t="shared" si="1"/>
        <v>64.81</v>
      </c>
    </row>
    <row r="9" spans="1:8">
      <c r="A9" s="8" t="s">
        <v>23</v>
      </c>
      <c r="B9" s="8">
        <v>50</v>
      </c>
      <c r="C9" s="8">
        <v>4</v>
      </c>
      <c r="D9" s="8">
        <v>32</v>
      </c>
      <c r="E9" s="8">
        <v>54</v>
      </c>
      <c r="F9" s="8">
        <v>10</v>
      </c>
      <c r="G9" s="8">
        <f t="shared" si="0"/>
        <v>96</v>
      </c>
      <c r="H9" s="8">
        <f t="shared" si="1"/>
        <v>64</v>
      </c>
    </row>
    <row r="10" spans="1:8">
      <c r="A10" s="8" t="s">
        <v>18</v>
      </c>
      <c r="B10" s="8">
        <v>13</v>
      </c>
      <c r="C10" s="8">
        <v>0</v>
      </c>
      <c r="D10" s="8">
        <v>38.46</v>
      </c>
      <c r="E10" s="8">
        <v>53.85</v>
      </c>
      <c r="F10" s="8">
        <v>7.69</v>
      </c>
      <c r="G10" s="8">
        <f t="shared" si="0"/>
        <v>100</v>
      </c>
      <c r="H10" s="8">
        <f t="shared" si="1"/>
        <v>61.54</v>
      </c>
    </row>
    <row r="11" spans="1:8">
      <c r="A11" s="8" t="s">
        <v>29</v>
      </c>
      <c r="B11" s="8">
        <v>85</v>
      </c>
      <c r="C11" s="8">
        <v>3.53</v>
      </c>
      <c r="D11" s="8">
        <v>35.29</v>
      </c>
      <c r="E11" s="8">
        <v>49.41</v>
      </c>
      <c r="F11" s="8">
        <v>11.76</v>
      </c>
      <c r="G11" s="8">
        <f t="shared" si="0"/>
        <v>96.47</v>
      </c>
      <c r="H11" s="8">
        <f t="shared" si="1"/>
        <v>61.169999999999995</v>
      </c>
    </row>
    <row r="12" spans="1:8">
      <c r="A12" s="8" t="s">
        <v>21</v>
      </c>
      <c r="B12" s="8">
        <v>5</v>
      </c>
      <c r="C12" s="8">
        <v>20</v>
      </c>
      <c r="D12" s="8">
        <v>20</v>
      </c>
      <c r="E12" s="8">
        <v>60</v>
      </c>
      <c r="F12" s="8">
        <v>0</v>
      </c>
      <c r="G12" s="8">
        <f t="shared" si="0"/>
        <v>80</v>
      </c>
      <c r="H12" s="8">
        <f t="shared" si="1"/>
        <v>60</v>
      </c>
    </row>
    <row r="13" spans="1:8">
      <c r="A13" s="8" t="s">
        <v>19</v>
      </c>
      <c r="B13" s="8">
        <v>19</v>
      </c>
      <c r="C13" s="8">
        <v>0</v>
      </c>
      <c r="D13" s="8">
        <v>42.11</v>
      </c>
      <c r="E13" s="8">
        <v>52.63</v>
      </c>
      <c r="F13" s="8">
        <v>5.26</v>
      </c>
      <c r="G13" s="8">
        <f t="shared" si="0"/>
        <v>100</v>
      </c>
      <c r="H13" s="8">
        <f t="shared" si="1"/>
        <v>57.89</v>
      </c>
    </row>
    <row r="14" spans="1:8">
      <c r="A14" s="8" t="s">
        <v>14</v>
      </c>
      <c r="B14" s="8">
        <v>92</v>
      </c>
      <c r="C14" s="8">
        <v>7.61</v>
      </c>
      <c r="D14" s="8">
        <v>34.78</v>
      </c>
      <c r="E14" s="8">
        <v>42.39</v>
      </c>
      <c r="F14" s="8">
        <v>15.22</v>
      </c>
      <c r="G14" s="8">
        <f t="shared" si="0"/>
        <v>92.39</v>
      </c>
      <c r="H14" s="8">
        <f t="shared" si="1"/>
        <v>57.61</v>
      </c>
    </row>
    <row r="15" spans="1:8">
      <c r="A15" s="8" t="s">
        <v>16</v>
      </c>
      <c r="B15" s="8">
        <v>16</v>
      </c>
      <c r="C15" s="8">
        <v>18.75</v>
      </c>
      <c r="D15" s="8">
        <v>25</v>
      </c>
      <c r="E15" s="8">
        <v>50</v>
      </c>
      <c r="F15" s="8">
        <v>6.25</v>
      </c>
      <c r="G15" s="8">
        <f t="shared" si="0"/>
        <v>81.25</v>
      </c>
      <c r="H15" s="8">
        <f t="shared" si="1"/>
        <v>56.25</v>
      </c>
    </row>
    <row r="16" spans="1:8">
      <c r="A16" s="8" t="s">
        <v>10</v>
      </c>
      <c r="B16" s="8">
        <v>11</v>
      </c>
      <c r="C16" s="8">
        <v>0</v>
      </c>
      <c r="D16" s="8">
        <v>45.45</v>
      </c>
      <c r="E16" s="8">
        <v>36.36</v>
      </c>
      <c r="F16" s="8">
        <v>18.18</v>
      </c>
      <c r="G16" s="8">
        <f t="shared" si="0"/>
        <v>100</v>
      </c>
      <c r="H16" s="8">
        <f t="shared" si="1"/>
        <v>54.54</v>
      </c>
    </row>
    <row r="17" spans="1:8">
      <c r="A17" s="8" t="s">
        <v>26</v>
      </c>
      <c r="B17" s="8">
        <v>14</v>
      </c>
      <c r="C17" s="8">
        <v>21.43</v>
      </c>
      <c r="D17" s="8">
        <v>28.57</v>
      </c>
      <c r="E17" s="8">
        <v>42.86</v>
      </c>
      <c r="F17" s="8">
        <v>7.14</v>
      </c>
      <c r="G17" s="8">
        <f t="shared" si="0"/>
        <v>78.569999999999993</v>
      </c>
      <c r="H17" s="8">
        <f t="shared" si="1"/>
        <v>50</v>
      </c>
    </row>
    <row r="18" spans="1:8">
      <c r="A18" s="8" t="s">
        <v>28</v>
      </c>
      <c r="B18" s="8">
        <v>11</v>
      </c>
      <c r="C18" s="8">
        <v>27.27</v>
      </c>
      <c r="D18" s="8">
        <v>27.27</v>
      </c>
      <c r="E18" s="8">
        <v>36.36</v>
      </c>
      <c r="F18" s="8">
        <v>9.09</v>
      </c>
      <c r="G18" s="8">
        <f t="shared" si="0"/>
        <v>72.73</v>
      </c>
      <c r="H18" s="8">
        <f t="shared" si="1"/>
        <v>45.45</v>
      </c>
    </row>
    <row r="19" spans="1:8" ht="18.75" customHeight="1">
      <c r="A19" s="8" t="s">
        <v>27</v>
      </c>
      <c r="B19" s="8">
        <v>11</v>
      </c>
      <c r="C19" s="8">
        <v>0</v>
      </c>
      <c r="D19" s="8">
        <v>54.55</v>
      </c>
      <c r="E19" s="8">
        <v>18.18</v>
      </c>
      <c r="F19" s="8">
        <v>27.27</v>
      </c>
      <c r="G19" s="8">
        <f t="shared" si="0"/>
        <v>100</v>
      </c>
      <c r="H19" s="8">
        <f t="shared" si="1"/>
        <v>45.45</v>
      </c>
    </row>
    <row r="20" spans="1:8">
      <c r="A20" s="8" t="s">
        <v>20</v>
      </c>
      <c r="B20" s="8">
        <v>5</v>
      </c>
      <c r="C20" s="8">
        <v>0</v>
      </c>
      <c r="D20" s="8">
        <v>60</v>
      </c>
      <c r="E20" s="8">
        <v>40</v>
      </c>
      <c r="F20" s="8">
        <v>0</v>
      </c>
      <c r="G20" s="8">
        <f t="shared" si="0"/>
        <v>100</v>
      </c>
      <c r="H20" s="8">
        <f t="shared" si="1"/>
        <v>40</v>
      </c>
    </row>
    <row r="21" spans="1:8">
      <c r="A21" s="8" t="s">
        <v>25</v>
      </c>
      <c r="B21" s="8">
        <v>33</v>
      </c>
      <c r="C21" s="8">
        <v>3.03</v>
      </c>
      <c r="D21" s="8">
        <v>63.64</v>
      </c>
      <c r="E21" s="8">
        <v>27.27</v>
      </c>
      <c r="F21" s="8">
        <v>6.06</v>
      </c>
      <c r="G21" s="8">
        <f t="shared" si="0"/>
        <v>96.97</v>
      </c>
      <c r="H21" s="8">
        <f t="shared" si="1"/>
        <v>33.33</v>
      </c>
    </row>
    <row r="22" spans="1:8">
      <c r="A22" s="10"/>
      <c r="B22" s="10"/>
      <c r="C22" s="10"/>
      <c r="D22" s="10"/>
      <c r="E22" s="10"/>
      <c r="F22" s="10"/>
      <c r="G22" s="10"/>
      <c r="H22" s="10"/>
    </row>
    <row r="23" spans="1:8">
      <c r="A23" s="10"/>
      <c r="B23" s="10"/>
      <c r="C23" s="10"/>
      <c r="D23" s="10"/>
      <c r="E23" s="10"/>
      <c r="F23" s="10"/>
      <c r="G23" s="10"/>
      <c r="H23" s="10"/>
    </row>
    <row r="24" spans="1:8">
      <c r="A24" s="10"/>
      <c r="B24" s="10"/>
      <c r="C24" s="10"/>
      <c r="D24" s="10"/>
      <c r="E24" s="10"/>
      <c r="F24" s="10"/>
      <c r="G24" s="10"/>
      <c r="H24" s="10"/>
    </row>
  </sheetData>
  <sortState ref="A2:H21">
    <sortCondition ref="A2"/>
  </sortState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2" sqref="A2:H21"/>
    </sheetView>
  </sheetViews>
  <sheetFormatPr defaultRowHeight="15"/>
  <cols>
    <col min="1" max="1" width="33.28515625" style="4" customWidth="1"/>
    <col min="2" max="6" width="9.140625" style="4"/>
    <col min="7" max="7" width="10.7109375" style="4" customWidth="1"/>
    <col min="8" max="8" width="10.5703125" style="4" customWidth="1"/>
    <col min="9" max="16384" width="9.140625" style="4"/>
  </cols>
  <sheetData>
    <row r="1" spans="1:8" ht="28.5">
      <c r="A1" s="9"/>
      <c r="B1" s="2" t="s">
        <v>3</v>
      </c>
      <c r="C1" s="3" t="s">
        <v>2</v>
      </c>
      <c r="D1" s="3" t="s">
        <v>4</v>
      </c>
      <c r="E1" s="3" t="s">
        <v>5</v>
      </c>
      <c r="F1" s="3" t="s">
        <v>6</v>
      </c>
      <c r="G1" s="2" t="s">
        <v>0</v>
      </c>
      <c r="H1" s="2" t="s">
        <v>1</v>
      </c>
    </row>
    <row r="2" spans="1:8">
      <c r="A2" s="8" t="s">
        <v>9</v>
      </c>
      <c r="B2" s="8">
        <v>10</v>
      </c>
      <c r="C2" s="8">
        <v>0</v>
      </c>
      <c r="D2" s="8">
        <v>0</v>
      </c>
      <c r="E2" s="8">
        <v>40</v>
      </c>
      <c r="F2" s="8">
        <v>60</v>
      </c>
      <c r="G2" s="8">
        <f t="shared" ref="G2:G21" si="0">100-C2</f>
        <v>100</v>
      </c>
      <c r="H2" s="8">
        <f t="shared" ref="H2:H21" si="1">E2+F2</f>
        <v>100</v>
      </c>
    </row>
    <row r="3" spans="1:8">
      <c r="A3" s="8" t="s">
        <v>10</v>
      </c>
      <c r="B3" s="8">
        <v>9</v>
      </c>
      <c r="C3" s="8">
        <v>0</v>
      </c>
      <c r="D3" s="8">
        <v>11.11</v>
      </c>
      <c r="E3" s="8">
        <v>55.56</v>
      </c>
      <c r="F3" s="8">
        <v>33.33</v>
      </c>
      <c r="G3" s="8">
        <f t="shared" si="0"/>
        <v>100</v>
      </c>
      <c r="H3" s="8">
        <f t="shared" si="1"/>
        <v>88.89</v>
      </c>
    </row>
    <row r="4" spans="1:8">
      <c r="A4" s="8" t="s">
        <v>11</v>
      </c>
      <c r="B4" s="8">
        <v>9</v>
      </c>
      <c r="C4" s="8">
        <v>11.11</v>
      </c>
      <c r="D4" s="8">
        <v>0</v>
      </c>
      <c r="E4" s="8">
        <v>77.78</v>
      </c>
      <c r="F4" s="8">
        <v>11.11</v>
      </c>
      <c r="G4" s="8">
        <f t="shared" si="0"/>
        <v>88.89</v>
      </c>
      <c r="H4" s="8">
        <f t="shared" si="1"/>
        <v>88.89</v>
      </c>
    </row>
    <row r="5" spans="1:8">
      <c r="A5" s="8" t="s">
        <v>12</v>
      </c>
      <c r="B5" s="8">
        <v>60</v>
      </c>
      <c r="C5" s="8">
        <v>1.67</v>
      </c>
      <c r="D5" s="8">
        <v>15</v>
      </c>
      <c r="E5" s="8">
        <v>41.67</v>
      </c>
      <c r="F5" s="8">
        <v>41.67</v>
      </c>
      <c r="G5" s="8">
        <f t="shared" si="0"/>
        <v>98.33</v>
      </c>
      <c r="H5" s="8">
        <f t="shared" si="1"/>
        <v>83.34</v>
      </c>
    </row>
    <row r="6" spans="1:8">
      <c r="A6" s="8" t="s">
        <v>13</v>
      </c>
      <c r="B6" s="8">
        <v>86</v>
      </c>
      <c r="C6" s="8">
        <v>2.33</v>
      </c>
      <c r="D6" s="8">
        <v>17.440000000000001</v>
      </c>
      <c r="E6" s="8">
        <v>46.51</v>
      </c>
      <c r="F6" s="8">
        <v>33.72</v>
      </c>
      <c r="G6" s="8">
        <f t="shared" si="0"/>
        <v>97.67</v>
      </c>
      <c r="H6" s="8">
        <f t="shared" si="1"/>
        <v>80.22999999999999</v>
      </c>
    </row>
    <row r="7" spans="1:8">
      <c r="A7" s="8" t="s">
        <v>14</v>
      </c>
      <c r="B7" s="8">
        <v>92</v>
      </c>
      <c r="C7" s="8">
        <v>3.26</v>
      </c>
      <c r="D7" s="8">
        <v>18.48</v>
      </c>
      <c r="E7" s="8">
        <v>58.7</v>
      </c>
      <c r="F7" s="8">
        <v>19.57</v>
      </c>
      <c r="G7" s="8">
        <f t="shared" si="0"/>
        <v>96.74</v>
      </c>
      <c r="H7" s="8">
        <f t="shared" si="1"/>
        <v>78.27000000000001</v>
      </c>
    </row>
    <row r="8" spans="1:8">
      <c r="A8" s="8" t="s">
        <v>15</v>
      </c>
      <c r="B8" s="8">
        <v>7</v>
      </c>
      <c r="C8" s="8">
        <v>0</v>
      </c>
      <c r="D8" s="8">
        <v>28.57</v>
      </c>
      <c r="E8" s="8">
        <v>57.14</v>
      </c>
      <c r="F8" s="8">
        <v>14.29</v>
      </c>
      <c r="G8" s="8">
        <f t="shared" si="0"/>
        <v>100</v>
      </c>
      <c r="H8" s="8">
        <f t="shared" si="1"/>
        <v>71.430000000000007</v>
      </c>
    </row>
    <row r="9" spans="1:8">
      <c r="A9" s="8" t="s">
        <v>16</v>
      </c>
      <c r="B9" s="8">
        <v>17</v>
      </c>
      <c r="C9" s="8">
        <v>11.76</v>
      </c>
      <c r="D9" s="8">
        <v>17.649999999999999</v>
      </c>
      <c r="E9" s="8">
        <v>58.82</v>
      </c>
      <c r="F9" s="8">
        <v>11.76</v>
      </c>
      <c r="G9" s="8">
        <f t="shared" si="0"/>
        <v>88.24</v>
      </c>
      <c r="H9" s="8">
        <f t="shared" si="1"/>
        <v>70.58</v>
      </c>
    </row>
    <row r="10" spans="1:8">
      <c r="A10" s="8" t="s">
        <v>17</v>
      </c>
      <c r="B10" s="8">
        <v>87</v>
      </c>
      <c r="C10" s="8">
        <v>1.1499999999999999</v>
      </c>
      <c r="D10" s="8">
        <v>31.03</v>
      </c>
      <c r="E10" s="8">
        <v>45.98</v>
      </c>
      <c r="F10" s="8">
        <v>21.84</v>
      </c>
      <c r="G10" s="8">
        <f t="shared" si="0"/>
        <v>98.85</v>
      </c>
      <c r="H10" s="8">
        <f t="shared" si="1"/>
        <v>67.819999999999993</v>
      </c>
    </row>
    <row r="11" spans="1:8">
      <c r="A11" s="8" t="s">
        <v>18</v>
      </c>
      <c r="B11" s="8">
        <v>12</v>
      </c>
      <c r="C11" s="8">
        <v>0</v>
      </c>
      <c r="D11" s="8">
        <v>33.33</v>
      </c>
      <c r="E11" s="8">
        <v>58.33</v>
      </c>
      <c r="F11" s="8">
        <v>8.33</v>
      </c>
      <c r="G11" s="8">
        <f t="shared" si="0"/>
        <v>100</v>
      </c>
      <c r="H11" s="8">
        <f t="shared" si="1"/>
        <v>66.66</v>
      </c>
    </row>
    <row r="12" spans="1:8">
      <c r="A12" s="8" t="s">
        <v>19</v>
      </c>
      <c r="B12" s="8">
        <v>19</v>
      </c>
      <c r="C12" s="8">
        <v>0</v>
      </c>
      <c r="D12" s="8">
        <v>36.840000000000003</v>
      </c>
      <c r="E12" s="8">
        <v>42.11</v>
      </c>
      <c r="F12" s="8">
        <v>21.05</v>
      </c>
      <c r="G12" s="8">
        <f t="shared" si="0"/>
        <v>100</v>
      </c>
      <c r="H12" s="8">
        <f t="shared" si="1"/>
        <v>63.16</v>
      </c>
    </row>
    <row r="13" spans="1:8">
      <c r="A13" s="8" t="s">
        <v>20</v>
      </c>
      <c r="B13" s="8">
        <v>5</v>
      </c>
      <c r="C13" s="8">
        <v>20</v>
      </c>
      <c r="D13" s="8">
        <v>20</v>
      </c>
      <c r="E13" s="8">
        <v>60</v>
      </c>
      <c r="F13" s="8">
        <v>0</v>
      </c>
      <c r="G13" s="8">
        <f t="shared" si="0"/>
        <v>80</v>
      </c>
      <c r="H13" s="8">
        <f t="shared" si="1"/>
        <v>60</v>
      </c>
    </row>
    <row r="14" spans="1:8">
      <c r="A14" s="8" t="s">
        <v>21</v>
      </c>
      <c r="B14" s="8">
        <v>5</v>
      </c>
      <c r="C14" s="8">
        <v>20</v>
      </c>
      <c r="D14" s="8">
        <v>20</v>
      </c>
      <c r="E14" s="8">
        <v>60</v>
      </c>
      <c r="F14" s="8">
        <v>0</v>
      </c>
      <c r="G14" s="8">
        <f t="shared" si="0"/>
        <v>80</v>
      </c>
      <c r="H14" s="8">
        <f t="shared" si="1"/>
        <v>60</v>
      </c>
    </row>
    <row r="15" spans="1:8">
      <c r="A15" s="8" t="s">
        <v>22</v>
      </c>
      <c r="B15" s="8">
        <v>5</v>
      </c>
      <c r="C15" s="8">
        <v>0</v>
      </c>
      <c r="D15" s="8">
        <v>40</v>
      </c>
      <c r="E15" s="8">
        <v>60</v>
      </c>
      <c r="F15" s="8">
        <v>0</v>
      </c>
      <c r="G15" s="8">
        <f t="shared" si="0"/>
        <v>100</v>
      </c>
      <c r="H15" s="8">
        <f t="shared" si="1"/>
        <v>60</v>
      </c>
    </row>
    <row r="16" spans="1:8">
      <c r="A16" s="8" t="s">
        <v>23</v>
      </c>
      <c r="B16" s="8">
        <v>50</v>
      </c>
      <c r="C16" s="8">
        <v>8</v>
      </c>
      <c r="D16" s="8">
        <v>34</v>
      </c>
      <c r="E16" s="8">
        <v>50</v>
      </c>
      <c r="F16" s="8">
        <v>8</v>
      </c>
      <c r="G16" s="8">
        <f t="shared" si="0"/>
        <v>92</v>
      </c>
      <c r="H16" s="8">
        <f t="shared" si="1"/>
        <v>58</v>
      </c>
    </row>
    <row r="17" spans="1:8">
      <c r="A17" s="8" t="s">
        <v>24</v>
      </c>
      <c r="B17" s="8">
        <v>7</v>
      </c>
      <c r="C17" s="8">
        <v>0</v>
      </c>
      <c r="D17" s="8">
        <v>42.86</v>
      </c>
      <c r="E17" s="8">
        <v>42.86</v>
      </c>
      <c r="F17" s="8">
        <v>14.29</v>
      </c>
      <c r="G17" s="8">
        <f t="shared" si="0"/>
        <v>100</v>
      </c>
      <c r="H17" s="8">
        <f t="shared" si="1"/>
        <v>57.15</v>
      </c>
    </row>
    <row r="18" spans="1:8">
      <c r="A18" s="8" t="s">
        <v>25</v>
      </c>
      <c r="B18" s="8">
        <v>35</v>
      </c>
      <c r="C18" s="8">
        <v>2.86</v>
      </c>
      <c r="D18" s="8">
        <v>40</v>
      </c>
      <c r="E18" s="8">
        <v>37.14</v>
      </c>
      <c r="F18" s="8">
        <v>20</v>
      </c>
      <c r="G18" s="8">
        <f t="shared" si="0"/>
        <v>97.14</v>
      </c>
      <c r="H18" s="8">
        <f t="shared" si="1"/>
        <v>57.14</v>
      </c>
    </row>
    <row r="19" spans="1:8">
      <c r="A19" s="8" t="s">
        <v>26</v>
      </c>
      <c r="B19" s="8">
        <v>14</v>
      </c>
      <c r="C19" s="8">
        <v>14.29</v>
      </c>
      <c r="D19" s="8">
        <v>28.57</v>
      </c>
      <c r="E19" s="8">
        <v>50</v>
      </c>
      <c r="F19" s="8">
        <v>7.14</v>
      </c>
      <c r="G19" s="8">
        <f t="shared" si="0"/>
        <v>85.710000000000008</v>
      </c>
      <c r="H19" s="8">
        <f t="shared" si="1"/>
        <v>57.14</v>
      </c>
    </row>
    <row r="20" spans="1:8">
      <c r="A20" s="8" t="s">
        <v>27</v>
      </c>
      <c r="B20" s="8">
        <v>10</v>
      </c>
      <c r="C20" s="8">
        <v>0</v>
      </c>
      <c r="D20" s="8">
        <v>50</v>
      </c>
      <c r="E20" s="8">
        <v>20</v>
      </c>
      <c r="F20" s="8">
        <v>30</v>
      </c>
      <c r="G20" s="8">
        <f t="shared" si="0"/>
        <v>100</v>
      </c>
      <c r="H20" s="8">
        <f t="shared" si="1"/>
        <v>50</v>
      </c>
    </row>
    <row r="21" spans="1:8">
      <c r="A21" s="8" t="s">
        <v>28</v>
      </c>
      <c r="B21" s="8">
        <v>14</v>
      </c>
      <c r="C21" s="8">
        <v>21.43</v>
      </c>
      <c r="D21" s="8">
        <v>42.86</v>
      </c>
      <c r="E21" s="8">
        <v>35.71</v>
      </c>
      <c r="F21" s="8">
        <v>0</v>
      </c>
      <c r="G21" s="8">
        <f t="shared" si="0"/>
        <v>78.569999999999993</v>
      </c>
      <c r="H21" s="8">
        <f t="shared" si="1"/>
        <v>35.71</v>
      </c>
    </row>
  </sheetData>
  <sortState ref="A2:H21">
    <sortCondition ref="A2"/>
  </sortState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8" sqref="G8"/>
    </sheetView>
  </sheetViews>
  <sheetFormatPr defaultRowHeight="15"/>
  <cols>
    <col min="1" max="1" width="36" style="4" customWidth="1"/>
    <col min="2" max="6" width="9.140625" style="4"/>
    <col min="7" max="7" width="10.7109375" style="4" customWidth="1"/>
    <col min="8" max="8" width="10.5703125" style="4" customWidth="1"/>
    <col min="9" max="16384" width="9.140625" style="4"/>
  </cols>
  <sheetData>
    <row r="1" spans="1:8" ht="28.5">
      <c r="A1" s="1"/>
      <c r="B1" s="5" t="s">
        <v>3</v>
      </c>
      <c r="C1" s="6" t="s">
        <v>2</v>
      </c>
      <c r="D1" s="6" t="s">
        <v>4</v>
      </c>
      <c r="E1" s="6" t="s">
        <v>5</v>
      </c>
      <c r="F1" s="6" t="s">
        <v>6</v>
      </c>
      <c r="G1" s="5" t="s">
        <v>0</v>
      </c>
      <c r="H1" s="5" t="s">
        <v>1</v>
      </c>
    </row>
    <row r="2" spans="1:8">
      <c r="A2" s="8" t="s">
        <v>10</v>
      </c>
      <c r="B2" s="8">
        <v>10</v>
      </c>
      <c r="C2" s="8">
        <v>0</v>
      </c>
      <c r="D2" s="8">
        <v>0</v>
      </c>
      <c r="E2" s="8">
        <v>80</v>
      </c>
      <c r="F2" s="8">
        <v>20</v>
      </c>
      <c r="G2" s="8">
        <f t="shared" ref="G2:G21" si="0">100-C2</f>
        <v>100</v>
      </c>
      <c r="H2" s="8">
        <f t="shared" ref="H2:H21" si="1">E2+F2</f>
        <v>100</v>
      </c>
    </row>
    <row r="3" spans="1:8">
      <c r="A3" s="8" t="s">
        <v>15</v>
      </c>
      <c r="B3" s="8">
        <v>6</v>
      </c>
      <c r="C3" s="8">
        <v>0</v>
      </c>
      <c r="D3" s="8">
        <v>0</v>
      </c>
      <c r="E3" s="8">
        <v>100</v>
      </c>
      <c r="F3" s="8">
        <v>0</v>
      </c>
      <c r="G3" s="8">
        <f t="shared" si="0"/>
        <v>100</v>
      </c>
      <c r="H3" s="8">
        <f t="shared" si="1"/>
        <v>100</v>
      </c>
    </row>
    <row r="4" spans="1:8">
      <c r="A4" s="8" t="s">
        <v>13</v>
      </c>
      <c r="B4" s="8">
        <v>88</v>
      </c>
      <c r="C4" s="8">
        <v>0</v>
      </c>
      <c r="D4" s="8">
        <v>9.09</v>
      </c>
      <c r="E4" s="8">
        <v>62.5</v>
      </c>
      <c r="F4" s="8">
        <v>28.41</v>
      </c>
      <c r="G4" s="8">
        <f t="shared" si="0"/>
        <v>100</v>
      </c>
      <c r="H4" s="8">
        <f t="shared" si="1"/>
        <v>90.91</v>
      </c>
    </row>
    <row r="5" spans="1:8">
      <c r="A5" s="8" t="s">
        <v>24</v>
      </c>
      <c r="B5" s="8">
        <v>7</v>
      </c>
      <c r="C5" s="8">
        <v>0</v>
      </c>
      <c r="D5" s="8">
        <v>14.29</v>
      </c>
      <c r="E5" s="8">
        <v>42.86</v>
      </c>
      <c r="F5" s="8">
        <v>42.86</v>
      </c>
      <c r="G5" s="8">
        <f t="shared" si="0"/>
        <v>100</v>
      </c>
      <c r="H5" s="8">
        <f t="shared" si="1"/>
        <v>85.72</v>
      </c>
    </row>
    <row r="6" spans="1:8">
      <c r="A6" s="8" t="s">
        <v>9</v>
      </c>
      <c r="B6" s="8">
        <v>12</v>
      </c>
      <c r="C6" s="8">
        <v>0</v>
      </c>
      <c r="D6" s="8">
        <v>16.670000000000002</v>
      </c>
      <c r="E6" s="8">
        <v>58.33</v>
      </c>
      <c r="F6" s="8">
        <v>25</v>
      </c>
      <c r="G6" s="8">
        <f t="shared" si="0"/>
        <v>100</v>
      </c>
      <c r="H6" s="8">
        <f t="shared" si="1"/>
        <v>83.33</v>
      </c>
    </row>
    <row r="7" spans="1:8" ht="30.75" customHeight="1">
      <c r="A7" s="8" t="s">
        <v>23</v>
      </c>
      <c r="B7" s="8">
        <v>47</v>
      </c>
      <c r="C7" s="8">
        <v>0</v>
      </c>
      <c r="D7" s="8">
        <v>19.149999999999999</v>
      </c>
      <c r="E7" s="8">
        <v>57.45</v>
      </c>
      <c r="F7" s="8">
        <v>23.4</v>
      </c>
      <c r="G7" s="8">
        <f t="shared" si="0"/>
        <v>100</v>
      </c>
      <c r="H7" s="8">
        <f t="shared" si="1"/>
        <v>80.849999999999994</v>
      </c>
    </row>
    <row r="8" spans="1:8">
      <c r="A8" s="8" t="s">
        <v>11</v>
      </c>
      <c r="B8" s="8">
        <v>9</v>
      </c>
      <c r="C8" s="8">
        <v>0</v>
      </c>
      <c r="D8" s="8">
        <v>22.22</v>
      </c>
      <c r="E8" s="8">
        <v>77.78</v>
      </c>
      <c r="F8" s="8">
        <v>0</v>
      </c>
      <c r="G8" s="8">
        <f t="shared" si="0"/>
        <v>100</v>
      </c>
      <c r="H8" s="8">
        <f t="shared" si="1"/>
        <v>77.78</v>
      </c>
    </row>
    <row r="9" spans="1:8">
      <c r="A9" s="8" t="s">
        <v>22</v>
      </c>
      <c r="B9" s="8">
        <v>4</v>
      </c>
      <c r="C9" s="8">
        <v>0</v>
      </c>
      <c r="D9" s="8">
        <v>25</v>
      </c>
      <c r="E9" s="8">
        <v>75</v>
      </c>
      <c r="F9" s="8">
        <v>0</v>
      </c>
      <c r="G9" s="8">
        <f t="shared" si="0"/>
        <v>100</v>
      </c>
      <c r="H9" s="8">
        <f t="shared" si="1"/>
        <v>75</v>
      </c>
    </row>
    <row r="10" spans="1:8">
      <c r="A10" s="8" t="s">
        <v>29</v>
      </c>
      <c r="B10" s="8">
        <v>84</v>
      </c>
      <c r="C10" s="8">
        <v>0</v>
      </c>
      <c r="D10" s="8">
        <f>22/84*100</f>
        <v>26.190476190476193</v>
      </c>
      <c r="E10" s="8">
        <f>55/84*100</f>
        <v>65.476190476190482</v>
      </c>
      <c r="F10" s="8">
        <f>7/84*100</f>
        <v>8.3333333333333321</v>
      </c>
      <c r="G10" s="8">
        <f t="shared" si="0"/>
        <v>100</v>
      </c>
      <c r="H10" s="8">
        <f t="shared" si="1"/>
        <v>73.80952380952381</v>
      </c>
    </row>
    <row r="11" spans="1:8">
      <c r="A11" s="8" t="s">
        <v>16</v>
      </c>
      <c r="B11" s="8">
        <v>17</v>
      </c>
      <c r="C11" s="8">
        <v>0</v>
      </c>
      <c r="D11" s="8">
        <v>29.41</v>
      </c>
      <c r="E11" s="8">
        <v>64.709999999999994</v>
      </c>
      <c r="F11" s="8">
        <v>5.88</v>
      </c>
      <c r="G11" s="8">
        <f t="shared" si="0"/>
        <v>100</v>
      </c>
      <c r="H11" s="8">
        <f t="shared" si="1"/>
        <v>70.589999999999989</v>
      </c>
    </row>
    <row r="12" spans="1:8">
      <c r="A12" s="8" t="s">
        <v>27</v>
      </c>
      <c r="B12" s="8">
        <v>8</v>
      </c>
      <c r="C12" s="8">
        <v>0</v>
      </c>
      <c r="D12" s="8">
        <v>37.5</v>
      </c>
      <c r="E12" s="8">
        <v>37.5</v>
      </c>
      <c r="F12" s="8">
        <v>25</v>
      </c>
      <c r="G12" s="8">
        <f t="shared" si="0"/>
        <v>100</v>
      </c>
      <c r="H12" s="8">
        <f t="shared" si="1"/>
        <v>62.5</v>
      </c>
    </row>
    <row r="13" spans="1:8">
      <c r="A13" s="8" t="s">
        <v>14</v>
      </c>
      <c r="B13" s="8">
        <v>93</v>
      </c>
      <c r="C13" s="8">
        <v>1.08</v>
      </c>
      <c r="D13" s="8">
        <v>37.630000000000003</v>
      </c>
      <c r="E13" s="8">
        <v>55.91</v>
      </c>
      <c r="F13" s="8">
        <v>5.38</v>
      </c>
      <c r="G13" s="8">
        <f t="shared" si="0"/>
        <v>98.92</v>
      </c>
      <c r="H13" s="8">
        <f t="shared" si="1"/>
        <v>61.29</v>
      </c>
    </row>
    <row r="14" spans="1:8">
      <c r="A14" s="8" t="s">
        <v>26</v>
      </c>
      <c r="B14" s="8">
        <v>15</v>
      </c>
      <c r="C14" s="8">
        <v>0</v>
      </c>
      <c r="D14" s="8">
        <v>40</v>
      </c>
      <c r="E14" s="8">
        <v>60</v>
      </c>
      <c r="F14" s="8">
        <v>0</v>
      </c>
      <c r="G14" s="8">
        <f t="shared" si="0"/>
        <v>100</v>
      </c>
      <c r="H14" s="8">
        <f t="shared" si="1"/>
        <v>60</v>
      </c>
    </row>
    <row r="15" spans="1:8">
      <c r="A15" s="8" t="s">
        <v>21</v>
      </c>
      <c r="B15" s="8">
        <v>5</v>
      </c>
      <c r="C15" s="8">
        <v>20</v>
      </c>
      <c r="D15" s="8">
        <v>20</v>
      </c>
      <c r="E15" s="8">
        <v>60</v>
      </c>
      <c r="F15" s="8">
        <v>0</v>
      </c>
      <c r="G15" s="8">
        <f t="shared" si="0"/>
        <v>80</v>
      </c>
      <c r="H15" s="8">
        <f t="shared" si="1"/>
        <v>60</v>
      </c>
    </row>
    <row r="16" spans="1:8">
      <c r="A16" s="8" t="s">
        <v>19</v>
      </c>
      <c r="B16" s="8">
        <v>19</v>
      </c>
      <c r="C16" s="8">
        <v>0</v>
      </c>
      <c r="D16" s="8">
        <v>42.11</v>
      </c>
      <c r="E16" s="8">
        <v>52.63</v>
      </c>
      <c r="F16" s="8">
        <v>5.26</v>
      </c>
      <c r="G16" s="8">
        <f t="shared" si="0"/>
        <v>100</v>
      </c>
      <c r="H16" s="8">
        <f t="shared" si="1"/>
        <v>57.89</v>
      </c>
    </row>
    <row r="17" spans="1:8">
      <c r="A17" s="8" t="s">
        <v>18</v>
      </c>
      <c r="B17" s="8">
        <v>14</v>
      </c>
      <c r="C17" s="8">
        <v>0</v>
      </c>
      <c r="D17" s="8">
        <v>42.86</v>
      </c>
      <c r="E17" s="8">
        <v>35.71</v>
      </c>
      <c r="F17" s="8">
        <v>21.43</v>
      </c>
      <c r="G17" s="8">
        <f t="shared" si="0"/>
        <v>100</v>
      </c>
      <c r="H17" s="8">
        <f t="shared" si="1"/>
        <v>57.14</v>
      </c>
    </row>
    <row r="18" spans="1:8">
      <c r="A18" s="8" t="s">
        <v>12</v>
      </c>
      <c r="B18" s="8">
        <v>60</v>
      </c>
      <c r="C18" s="8">
        <v>1.67</v>
      </c>
      <c r="D18" s="8">
        <v>41.67</v>
      </c>
      <c r="E18" s="8">
        <v>50</v>
      </c>
      <c r="F18" s="8">
        <v>6.67</v>
      </c>
      <c r="G18" s="8">
        <f t="shared" si="0"/>
        <v>98.33</v>
      </c>
      <c r="H18" s="8">
        <f t="shared" si="1"/>
        <v>56.67</v>
      </c>
    </row>
    <row r="19" spans="1:8">
      <c r="A19" s="8" t="s">
        <v>20</v>
      </c>
      <c r="B19" s="8">
        <v>6</v>
      </c>
      <c r="C19" s="8">
        <v>16.670000000000002</v>
      </c>
      <c r="D19" s="8">
        <v>33.33</v>
      </c>
      <c r="E19" s="8">
        <v>33.33</v>
      </c>
      <c r="F19" s="8">
        <v>16.670000000000002</v>
      </c>
      <c r="G19" s="8">
        <f t="shared" si="0"/>
        <v>83.33</v>
      </c>
      <c r="H19" s="8">
        <f t="shared" si="1"/>
        <v>50</v>
      </c>
    </row>
    <row r="20" spans="1:8">
      <c r="A20" s="8" t="s">
        <v>25</v>
      </c>
      <c r="B20" s="8">
        <v>34</v>
      </c>
      <c r="C20" s="8">
        <v>2.94</v>
      </c>
      <c r="D20" s="8">
        <v>52.94</v>
      </c>
      <c r="E20" s="8">
        <v>26.47</v>
      </c>
      <c r="F20" s="8">
        <v>17.649999999999999</v>
      </c>
      <c r="G20" s="8">
        <f t="shared" si="0"/>
        <v>97.06</v>
      </c>
      <c r="H20" s="8">
        <f t="shared" si="1"/>
        <v>44.12</v>
      </c>
    </row>
    <row r="21" spans="1:8">
      <c r="A21" s="8" t="s">
        <v>28</v>
      </c>
      <c r="B21" s="8">
        <v>14</v>
      </c>
      <c r="C21" s="8">
        <v>21.43</v>
      </c>
      <c r="D21" s="8">
        <v>50</v>
      </c>
      <c r="E21" s="8">
        <v>28.57</v>
      </c>
      <c r="F21" s="8">
        <v>0</v>
      </c>
      <c r="G21" s="8">
        <f t="shared" si="0"/>
        <v>78.569999999999993</v>
      </c>
      <c r="H21" s="8">
        <f t="shared" si="1"/>
        <v>28.57</v>
      </c>
    </row>
  </sheetData>
  <sortState ref="A2:H21">
    <sortCondition ref="A2"/>
  </sortState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sqref="A1:C1"/>
    </sheetView>
  </sheetViews>
  <sheetFormatPr defaultRowHeight="15"/>
  <cols>
    <col min="1" max="1" width="33.85546875" customWidth="1"/>
    <col min="2" max="2" width="16.28515625" customWidth="1"/>
    <col min="3" max="3" width="12.7109375" customWidth="1"/>
  </cols>
  <sheetData>
    <row r="1" spans="1:4">
      <c r="A1" s="14" t="s">
        <v>30</v>
      </c>
      <c r="B1" s="14"/>
      <c r="C1" s="14"/>
    </row>
    <row r="2" spans="1:4" ht="42" customHeight="1">
      <c r="A2" s="1"/>
      <c r="B2" s="12" t="s">
        <v>7</v>
      </c>
      <c r="C2" s="12" t="s">
        <v>8</v>
      </c>
    </row>
    <row r="3" spans="1:4">
      <c r="A3" s="13" t="s">
        <v>9</v>
      </c>
      <c r="B3" s="7">
        <f>('Русский язык'!G3+Математика!G2+'Окружающий мир'!G6)/3</f>
        <v>96.969999999999985</v>
      </c>
      <c r="C3" s="7">
        <f>('Русский язык'!H3+Математика!H2+'Окружающий мир'!H6)/3</f>
        <v>88.383333333333326</v>
      </c>
      <c r="D3" s="11">
        <v>1</v>
      </c>
    </row>
    <row r="4" spans="1:4">
      <c r="A4" s="13" t="s">
        <v>15</v>
      </c>
      <c r="B4" s="7">
        <f>('Русский язык'!G2+Математика!G8+'Окружающий мир'!G3)/3</f>
        <v>100</v>
      </c>
      <c r="C4" s="7">
        <f>('Русский язык'!H2+Математика!H8+'Окружающий мир'!H3)/3</f>
        <v>85.716666666666654</v>
      </c>
      <c r="D4" s="11">
        <v>2</v>
      </c>
    </row>
    <row r="5" spans="1:4">
      <c r="A5" s="13" t="s">
        <v>13</v>
      </c>
      <c r="B5" s="7">
        <f>('Русский язык'!G4+Математика!G6+'Окружающий мир'!G4)/3</f>
        <v>98.473333333333343</v>
      </c>
      <c r="C5" s="7">
        <f>('Русский язык'!H4+Математика!H6+'Окружающий мир'!H4)/3</f>
        <v>82.513333333333335</v>
      </c>
      <c r="D5" s="11">
        <v>3</v>
      </c>
    </row>
    <row r="6" spans="1:4">
      <c r="A6" s="13" t="s">
        <v>10</v>
      </c>
      <c r="B6" s="7">
        <f>('Русский язык'!G16+Математика!G3+'Окружающий мир'!G2)/3</f>
        <v>100</v>
      </c>
      <c r="C6" s="7">
        <f>('Русский язык'!H16+Математика!H3+'Окружающий мир'!H2)/3</f>
        <v>81.143333333333331</v>
      </c>
      <c r="D6" s="11">
        <v>4</v>
      </c>
    </row>
    <row r="7" spans="1:4">
      <c r="A7" s="13" t="s">
        <v>11</v>
      </c>
      <c r="B7" s="7">
        <f>('Русский язык'!G6+Математика!G4+'Окружающий мир'!G8)/3</f>
        <v>96.296666666666667</v>
      </c>
      <c r="C7" s="7">
        <f>('Русский язык'!H6+Математика!H4+'Окружающий мир'!H8)/3</f>
        <v>78.89</v>
      </c>
      <c r="D7" s="11">
        <v>5</v>
      </c>
    </row>
    <row r="8" spans="1:4">
      <c r="A8" s="13" t="s">
        <v>22</v>
      </c>
      <c r="B8" s="7">
        <f>('Русский язык'!G5+Математика!G15+'Окружающий мир'!G9)/3</f>
        <v>100</v>
      </c>
      <c r="C8" s="7">
        <f>('Русский язык'!H5+Математика!H15+'Окружающий мир'!H9)/3</f>
        <v>70</v>
      </c>
      <c r="D8" s="11">
        <v>6</v>
      </c>
    </row>
    <row r="9" spans="1:4">
      <c r="A9" s="13" t="s">
        <v>24</v>
      </c>
      <c r="B9" s="7">
        <f>('Русский язык'!G7+Математика!G17+'Окружающий мир'!G5)/3</f>
        <v>100</v>
      </c>
      <c r="C9" s="7">
        <f>('Русский язык'!H7+Математика!H17+'Окружающий мир'!H5)/3</f>
        <v>69.846666666666664</v>
      </c>
      <c r="D9" s="11">
        <v>7</v>
      </c>
    </row>
    <row r="10" spans="1:4">
      <c r="A10" s="13" t="s">
        <v>12</v>
      </c>
      <c r="B10" s="7">
        <f>('Русский язык'!G8+Математика!G5+'Окружающий мир'!G18)/3</f>
        <v>97.653333333333322</v>
      </c>
      <c r="C10" s="7">
        <f>('Русский язык'!H8+Математика!H5+'Окружающий мир'!H18)/3</f>
        <v>68.273333333333326</v>
      </c>
      <c r="D10" s="11">
        <v>8</v>
      </c>
    </row>
    <row r="11" spans="1:4">
      <c r="A11" s="13" t="s">
        <v>23</v>
      </c>
      <c r="B11" s="7">
        <f>('Русский язык'!G9+Математика!G16+'Окружающий мир'!G7)/3</f>
        <v>96</v>
      </c>
      <c r="C11" s="7">
        <f>('Русский язык'!H9+Математика!H16+'Окружающий мир'!H7)/3</f>
        <v>67.61666666666666</v>
      </c>
      <c r="D11" s="11">
        <v>9</v>
      </c>
    </row>
    <row r="12" spans="1:4">
      <c r="A12" s="13" t="s">
        <v>29</v>
      </c>
      <c r="B12" s="7">
        <f>('Русский язык'!G11+Математика!G10+'Окружающий мир'!G10)/3</f>
        <v>98.44</v>
      </c>
      <c r="C12" s="7">
        <f>('Русский язык'!H11+Математика!H10+'Окружающий мир'!H10)/3</f>
        <v>67.599841269841264</v>
      </c>
      <c r="D12" s="11">
        <v>10</v>
      </c>
    </row>
    <row r="13" spans="1:4">
      <c r="A13" s="13" t="s">
        <v>16</v>
      </c>
      <c r="B13" s="7">
        <f>('Русский язык'!G15+Математика!G9+'Окружающий мир'!G11)/3</f>
        <v>89.83</v>
      </c>
      <c r="C13" s="7">
        <f>('Русский язык'!H15+Математика!H9+'Окружающий мир'!H11)/3</f>
        <v>65.806666666666658</v>
      </c>
      <c r="D13" s="11">
        <v>11</v>
      </c>
    </row>
    <row r="14" spans="1:4">
      <c r="A14" s="13" t="s">
        <v>14</v>
      </c>
      <c r="B14" s="7">
        <f>('Русский язык'!G14+Математика!G7+'Окружающий мир'!G13)/3</f>
        <v>96.016666666666666</v>
      </c>
      <c r="C14" s="7">
        <f>('Русский язык'!H14+Математика!H7+'Окружающий мир'!H13)/3</f>
        <v>65.723333333333329</v>
      </c>
      <c r="D14" s="11">
        <v>12</v>
      </c>
    </row>
    <row r="15" spans="1:4">
      <c r="A15" s="13" t="s">
        <v>18</v>
      </c>
      <c r="B15" s="7">
        <f>('Русский язык'!G10+Математика!G11+'Окружающий мир'!G17)/3</f>
        <v>100</v>
      </c>
      <c r="C15" s="7">
        <f>('Русский язык'!H10+Математика!H11+'Окружающий мир'!H17)/3</f>
        <v>61.779999999999994</v>
      </c>
      <c r="D15" s="11">
        <v>13</v>
      </c>
    </row>
    <row r="16" spans="1:4">
      <c r="A16" s="13" t="s">
        <v>21</v>
      </c>
      <c r="B16" s="7">
        <f>('Русский язык'!G12+Математика!G14+'Окружающий мир'!G15)/3</f>
        <v>80</v>
      </c>
      <c r="C16" s="7">
        <f>('Русский язык'!H12+Математика!H14+'Окружающий мир'!H15)/3</f>
        <v>60</v>
      </c>
      <c r="D16" s="11">
        <v>14</v>
      </c>
    </row>
    <row r="17" spans="1:4">
      <c r="A17" s="13" t="s">
        <v>19</v>
      </c>
      <c r="B17" s="7">
        <f>('Русский язык'!G13+Математика!G12+'Окружающий мир'!G16)/3</f>
        <v>100</v>
      </c>
      <c r="C17" s="7">
        <f>('Русский язык'!H13+Математика!H12+'Окружающий мир'!H16)/3</f>
        <v>59.646666666666668</v>
      </c>
      <c r="D17" s="11">
        <v>15</v>
      </c>
    </row>
    <row r="18" spans="1:4">
      <c r="A18" s="13" t="s">
        <v>26</v>
      </c>
      <c r="B18" s="7">
        <f>('Русский язык'!G17+Математика!G19+'Окружающий мир'!G14)/3</f>
        <v>88.09333333333332</v>
      </c>
      <c r="C18" s="7">
        <f>('Русский язык'!H17+Математика!H19+'Окружающий мир'!H14)/3</f>
        <v>55.713333333333331</v>
      </c>
      <c r="D18" s="11">
        <v>16</v>
      </c>
    </row>
    <row r="19" spans="1:4">
      <c r="A19" s="13" t="s">
        <v>27</v>
      </c>
      <c r="B19" s="7">
        <f>('Русский язык'!G19+Математика!G20+'Окружающий мир'!G12)/3</f>
        <v>100</v>
      </c>
      <c r="C19" s="7">
        <f>('Русский язык'!H19+Математика!H20+'Окружающий мир'!H12)/3</f>
        <v>52.65</v>
      </c>
      <c r="D19" s="11">
        <v>17</v>
      </c>
    </row>
    <row r="20" spans="1:4">
      <c r="A20" s="13" t="s">
        <v>20</v>
      </c>
      <c r="B20" s="7">
        <f>('Русский язык'!G20+Математика!G13+'Окружающий мир'!G19)/3</f>
        <v>87.776666666666657</v>
      </c>
      <c r="C20" s="7">
        <f>('Русский язык'!H20+Математика!H13+'Окружающий мир'!H19)/3</f>
        <v>50</v>
      </c>
      <c r="D20" s="11">
        <v>18</v>
      </c>
    </row>
    <row r="21" spans="1:4">
      <c r="A21" s="13" t="s">
        <v>25</v>
      </c>
      <c r="B21" s="7">
        <f>('Русский язык'!G21+Математика!G18+'Окружающий мир'!G20)/3</f>
        <v>97.056666666666672</v>
      </c>
      <c r="C21" s="7">
        <f>('Русский язык'!H21+Математика!H18+'Окружающий мир'!H20)/3</f>
        <v>44.863333333333337</v>
      </c>
      <c r="D21" s="11">
        <v>19</v>
      </c>
    </row>
    <row r="22" spans="1:4">
      <c r="A22" s="13" t="s">
        <v>28</v>
      </c>
      <c r="B22" s="7">
        <f>('Русский язык'!G18+Математика!G21+'Окружающий мир'!G21)/3</f>
        <v>76.623333333333335</v>
      </c>
      <c r="C22" s="7">
        <f>('Русский язык'!H18+Математика!H21+'Окружающий мир'!H21)/3</f>
        <v>36.576666666666661</v>
      </c>
      <c r="D22" s="11">
        <v>20</v>
      </c>
    </row>
  </sheetData>
  <sortState ref="A2:C21">
    <sortCondition descending="1" ref="C2"/>
  </sortState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Русский язык</vt:lpstr>
      <vt:lpstr>Математика</vt:lpstr>
      <vt:lpstr>Окружающий мир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Урюпина</dc:creator>
  <cp:lastModifiedBy>Урюпина</cp:lastModifiedBy>
  <cp:lastPrinted>2019-06-24T06:47:46Z</cp:lastPrinted>
  <dcterms:created xsi:type="dcterms:W3CDTF">2019-06-24T04:52:09Z</dcterms:created>
  <dcterms:modified xsi:type="dcterms:W3CDTF">2021-09-06T05:01:41Z</dcterms:modified>
</cp:coreProperties>
</file>