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 tabRatio="839" firstSheet="1" activeTab="3"/>
  </bookViews>
  <sheets>
    <sheet name="инструкция" sheetId="68" r:id="rId1"/>
    <sheet name="содержание" sheetId="67" r:id="rId2"/>
    <sheet name="сводные_таблицы" sheetId="62" r:id="rId3"/>
    <sheet name="работа1" sheetId="162" r:id="rId4"/>
    <sheet name="работа2" sheetId="161" r:id="rId5"/>
    <sheet name="работа3" sheetId="160" r:id="rId6"/>
    <sheet name="работа4" sheetId="159" r:id="rId7"/>
    <sheet name="работа5" sheetId="158" r:id="rId8"/>
    <sheet name="работа6" sheetId="157" r:id="rId9"/>
    <sheet name="работа7" sheetId="156" r:id="rId10"/>
    <sheet name="работа8" sheetId="155" r:id="rId11"/>
    <sheet name="работа9" sheetId="154" r:id="rId12"/>
    <sheet name="работа10" sheetId="151" r:id="rId13"/>
    <sheet name="индивидуальный лист" sheetId="142" r:id="rId14"/>
  </sheets>
  <externalReferences>
    <externalReference r:id="rId15"/>
  </externalReferences>
  <definedNames>
    <definedName name="аб">[1]Лист1!$G$2:$G$4</definedName>
    <definedName name="_xlnm.Print_Area" localSheetId="3">работа1!$A$1:$AB$38</definedName>
    <definedName name="_xlnm.Print_Area" localSheetId="12">работа10!$A$1:$AB$38</definedName>
    <definedName name="_xlnm.Print_Area" localSheetId="4">работа2!$A$1:$AB$38</definedName>
    <definedName name="_xlnm.Print_Area" localSheetId="5">работа3!$A$1:$AB$38</definedName>
    <definedName name="_xlnm.Print_Area" localSheetId="6">работа4!$A$1:$AB$38</definedName>
    <definedName name="_xlnm.Print_Area" localSheetId="7">работа5!$A$1:$AB$38</definedName>
    <definedName name="_xlnm.Print_Area" localSheetId="8">работа6!$A$1:$AB$38</definedName>
    <definedName name="_xlnm.Print_Area" localSheetId="9">работа7!$A$1:$AB$38</definedName>
    <definedName name="_xlnm.Print_Area" localSheetId="10">работа8!$A$1:$AB$38</definedName>
    <definedName name="_xlnm.Print_Area" localSheetId="11">работа9!$A$1:$AB$38</definedName>
  </definedNames>
  <calcPr calcId="125725"/>
</workbook>
</file>

<file path=xl/calcChain.xml><?xml version="1.0" encoding="utf-8"?>
<calcChain xmlns="http://schemas.openxmlformats.org/spreadsheetml/2006/main">
  <c r="B4" i="142"/>
  <c r="W5" i="157"/>
  <c r="X5" s="1"/>
  <c r="W6"/>
  <c r="X6" s="1"/>
  <c r="W7"/>
  <c r="X7" s="1"/>
  <c r="W8"/>
  <c r="X8" s="1"/>
  <c r="W9"/>
  <c r="X9" s="1"/>
  <c r="W10"/>
  <c r="X10" s="1"/>
  <c r="W11"/>
  <c r="X11" s="1"/>
  <c r="W12"/>
  <c r="X12" s="1"/>
  <c r="W13"/>
  <c r="X13" s="1"/>
  <c r="W14"/>
  <c r="X14" s="1"/>
  <c r="W4" i="158"/>
  <c r="X4" s="1"/>
  <c r="W5"/>
  <c r="X5" s="1"/>
  <c r="W6"/>
  <c r="X6" s="1"/>
  <c r="W7"/>
  <c r="X7" s="1"/>
  <c r="W8"/>
  <c r="X8" s="1"/>
  <c r="W9"/>
  <c r="X9" s="1"/>
  <c r="W10"/>
  <c r="X10" s="1"/>
  <c r="W11"/>
  <c r="X11" s="1"/>
  <c r="W12"/>
  <c r="X12" s="1"/>
  <c r="W13"/>
  <c r="X13" s="1"/>
  <c r="W14"/>
  <c r="X14" s="1"/>
  <c r="W15"/>
  <c r="X15" s="1"/>
  <c r="W16"/>
  <c r="X16" s="1"/>
  <c r="W17"/>
  <c r="X17" s="1"/>
  <c r="W18"/>
  <c r="X18" s="1"/>
  <c r="W19"/>
  <c r="X19" s="1"/>
  <c r="W20"/>
  <c r="X20" s="1"/>
  <c r="W21"/>
  <c r="X21" s="1"/>
  <c r="W22"/>
  <c r="X22" s="1"/>
  <c r="W23"/>
  <c r="X23" s="1"/>
  <c r="W16" i="159"/>
  <c r="X16" s="1"/>
  <c r="W4" i="160"/>
  <c r="X4" s="1"/>
  <c r="W5"/>
  <c r="X5" s="1"/>
  <c r="W6"/>
  <c r="X6" s="1"/>
  <c r="W7"/>
  <c r="X7" s="1"/>
  <c r="W8"/>
  <c r="X8" s="1"/>
  <c r="W9"/>
  <c r="X9" s="1"/>
  <c r="W10"/>
  <c r="X10" s="1"/>
  <c r="W11"/>
  <c r="X11" s="1"/>
  <c r="W12"/>
  <c r="X12" s="1"/>
  <c r="W13"/>
  <c r="X13" s="1"/>
  <c r="W14"/>
  <c r="X14" s="1"/>
  <c r="W15"/>
  <c r="X15" s="1"/>
  <c r="W16"/>
  <c r="X16" s="1"/>
  <c r="W17"/>
  <c r="X17" s="1"/>
  <c r="W18"/>
  <c r="X18" s="1"/>
  <c r="W19"/>
  <c r="X19" s="1"/>
  <c r="W20"/>
  <c r="X20" s="1"/>
  <c r="W21"/>
  <c r="X21" s="1"/>
  <c r="W21" i="161"/>
  <c r="X21" s="1"/>
  <c r="W15"/>
  <c r="X15" s="1"/>
  <c r="W16"/>
  <c r="X16" s="1"/>
  <c r="W9"/>
  <c r="X9" s="1"/>
  <c r="W4"/>
  <c r="X4" s="1"/>
  <c r="W16" i="162"/>
  <c r="X16" s="1"/>
  <c r="W10"/>
  <c r="X10" s="1"/>
  <c r="D348" i="142" l="1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D349"/>
  <c r="E349"/>
  <c r="F349"/>
  <c r="G349"/>
  <c r="H349"/>
  <c r="I349"/>
  <c r="J349"/>
  <c r="K349"/>
  <c r="L349"/>
  <c r="M349"/>
  <c r="N349"/>
  <c r="O349"/>
  <c r="P349"/>
  <c r="Q349"/>
  <c r="R349"/>
  <c r="S349"/>
  <c r="T349"/>
  <c r="U349"/>
  <c r="V349"/>
  <c r="D350"/>
  <c r="E350"/>
  <c r="F350"/>
  <c r="G350"/>
  <c r="H350"/>
  <c r="I350"/>
  <c r="J350"/>
  <c r="K350"/>
  <c r="L350"/>
  <c r="M350"/>
  <c r="N350"/>
  <c r="O350"/>
  <c r="P350"/>
  <c r="Q350"/>
  <c r="R350"/>
  <c r="S350"/>
  <c r="T350"/>
  <c r="U350"/>
  <c r="V350"/>
  <c r="D351"/>
  <c r="E351"/>
  <c r="F351"/>
  <c r="G351"/>
  <c r="H351"/>
  <c r="I351"/>
  <c r="J351"/>
  <c r="K351"/>
  <c r="L351"/>
  <c r="M351"/>
  <c r="N351"/>
  <c r="O351"/>
  <c r="P351"/>
  <c r="Q351"/>
  <c r="R351"/>
  <c r="S351"/>
  <c r="T351"/>
  <c r="U351"/>
  <c r="V351"/>
  <c r="D352"/>
  <c r="E352"/>
  <c r="F352"/>
  <c r="G352"/>
  <c r="H352"/>
  <c r="I352"/>
  <c r="J352"/>
  <c r="K352"/>
  <c r="L352"/>
  <c r="M352"/>
  <c r="N352"/>
  <c r="O352"/>
  <c r="P352"/>
  <c r="Q352"/>
  <c r="R352"/>
  <c r="S352"/>
  <c r="T352"/>
  <c r="U352"/>
  <c r="V352"/>
  <c r="D353"/>
  <c r="E353"/>
  <c r="F353"/>
  <c r="G353"/>
  <c r="H353"/>
  <c r="I353"/>
  <c r="J353"/>
  <c r="K353"/>
  <c r="L353"/>
  <c r="M353"/>
  <c r="N353"/>
  <c r="O353"/>
  <c r="P353"/>
  <c r="Q353"/>
  <c r="R353"/>
  <c r="S353"/>
  <c r="T353"/>
  <c r="U353"/>
  <c r="V353"/>
  <c r="C350"/>
  <c r="C349"/>
  <c r="C348"/>
  <c r="D331"/>
  <c r="E331"/>
  <c r="F331"/>
  <c r="G331"/>
  <c r="H331"/>
  <c r="I331"/>
  <c r="J331"/>
  <c r="K331"/>
  <c r="L331"/>
  <c r="M331"/>
  <c r="N331"/>
  <c r="O331"/>
  <c r="P331"/>
  <c r="Q331"/>
  <c r="R331"/>
  <c r="S331"/>
  <c r="T331"/>
  <c r="U331"/>
  <c r="V331"/>
  <c r="D332"/>
  <c r="E332"/>
  <c r="F332"/>
  <c r="G332"/>
  <c r="H332"/>
  <c r="I332"/>
  <c r="J332"/>
  <c r="K332"/>
  <c r="L332"/>
  <c r="M332"/>
  <c r="N332"/>
  <c r="O332"/>
  <c r="P332"/>
  <c r="Q332"/>
  <c r="R332"/>
  <c r="S332"/>
  <c r="T332"/>
  <c r="U332"/>
  <c r="V332"/>
  <c r="D333"/>
  <c r="E333"/>
  <c r="F333"/>
  <c r="G333"/>
  <c r="H333"/>
  <c r="I333"/>
  <c r="J333"/>
  <c r="K333"/>
  <c r="L333"/>
  <c r="M333"/>
  <c r="N333"/>
  <c r="O333"/>
  <c r="P333"/>
  <c r="Q333"/>
  <c r="R333"/>
  <c r="S333"/>
  <c r="T333"/>
  <c r="U333"/>
  <c r="V333"/>
  <c r="D334"/>
  <c r="E334"/>
  <c r="F334"/>
  <c r="G334"/>
  <c r="H334"/>
  <c r="I334"/>
  <c r="J334"/>
  <c r="K334"/>
  <c r="L334"/>
  <c r="M334"/>
  <c r="N334"/>
  <c r="O334"/>
  <c r="P334"/>
  <c r="Q334"/>
  <c r="R334"/>
  <c r="S334"/>
  <c r="T334"/>
  <c r="U334"/>
  <c r="V334"/>
  <c r="D335"/>
  <c r="E335"/>
  <c r="F335"/>
  <c r="G335"/>
  <c r="H335"/>
  <c r="I335"/>
  <c r="J335"/>
  <c r="K335"/>
  <c r="L335"/>
  <c r="M335"/>
  <c r="N335"/>
  <c r="O335"/>
  <c r="P335"/>
  <c r="Q335"/>
  <c r="R335"/>
  <c r="S335"/>
  <c r="T335"/>
  <c r="U335"/>
  <c r="V335"/>
  <c r="D336"/>
  <c r="E336"/>
  <c r="F336"/>
  <c r="G336"/>
  <c r="H336"/>
  <c r="I336"/>
  <c r="J336"/>
  <c r="K336"/>
  <c r="L336"/>
  <c r="M336"/>
  <c r="N336"/>
  <c r="O336"/>
  <c r="P336"/>
  <c r="Q336"/>
  <c r="R336"/>
  <c r="S336"/>
  <c r="T336"/>
  <c r="U336"/>
  <c r="V336"/>
  <c r="C332"/>
  <c r="C331"/>
  <c r="D314"/>
  <c r="E314"/>
  <c r="F314"/>
  <c r="G314"/>
  <c r="H314"/>
  <c r="I314"/>
  <c r="J314"/>
  <c r="K314"/>
  <c r="L314"/>
  <c r="M314"/>
  <c r="N314"/>
  <c r="O314"/>
  <c r="P314"/>
  <c r="Q314"/>
  <c r="R314"/>
  <c r="S314"/>
  <c r="T314"/>
  <c r="U314"/>
  <c r="V314"/>
  <c r="W314"/>
  <c r="X314"/>
  <c r="D315"/>
  <c r="E315"/>
  <c r="F315"/>
  <c r="G315"/>
  <c r="H315"/>
  <c r="I315"/>
  <c r="J315"/>
  <c r="K315"/>
  <c r="L315"/>
  <c r="M315"/>
  <c r="N315"/>
  <c r="O315"/>
  <c r="P315"/>
  <c r="Q315"/>
  <c r="R315"/>
  <c r="S315"/>
  <c r="T315"/>
  <c r="U315"/>
  <c r="V315"/>
  <c r="D316"/>
  <c r="E316"/>
  <c r="F316"/>
  <c r="G316"/>
  <c r="H316"/>
  <c r="I316"/>
  <c r="J316"/>
  <c r="K316"/>
  <c r="L316"/>
  <c r="M316"/>
  <c r="N316"/>
  <c r="O316"/>
  <c r="P316"/>
  <c r="Q316"/>
  <c r="R316"/>
  <c r="S316"/>
  <c r="T316"/>
  <c r="U316"/>
  <c r="V316"/>
  <c r="D317"/>
  <c r="E317"/>
  <c r="F317"/>
  <c r="G317"/>
  <c r="H317"/>
  <c r="I317"/>
  <c r="J317"/>
  <c r="K317"/>
  <c r="L317"/>
  <c r="M317"/>
  <c r="N317"/>
  <c r="O317"/>
  <c r="P317"/>
  <c r="Q317"/>
  <c r="R317"/>
  <c r="S317"/>
  <c r="T317"/>
  <c r="U317"/>
  <c r="V317"/>
  <c r="D318"/>
  <c r="E318"/>
  <c r="F318"/>
  <c r="G318"/>
  <c r="H318"/>
  <c r="I318"/>
  <c r="J318"/>
  <c r="K318"/>
  <c r="L318"/>
  <c r="M318"/>
  <c r="N318"/>
  <c r="O318"/>
  <c r="P318"/>
  <c r="Q318"/>
  <c r="R318"/>
  <c r="S318"/>
  <c r="T318"/>
  <c r="U318"/>
  <c r="V318"/>
  <c r="D319"/>
  <c r="E319"/>
  <c r="F319"/>
  <c r="G319"/>
  <c r="H319"/>
  <c r="I319"/>
  <c r="J319"/>
  <c r="K319"/>
  <c r="L319"/>
  <c r="M319"/>
  <c r="N319"/>
  <c r="O319"/>
  <c r="P319"/>
  <c r="Q319"/>
  <c r="R319"/>
  <c r="S319"/>
  <c r="T319"/>
  <c r="U319"/>
  <c r="V319"/>
  <c r="C315"/>
  <c r="C314"/>
  <c r="D297"/>
  <c r="E297"/>
  <c r="F297"/>
  <c r="G297"/>
  <c r="H297"/>
  <c r="I297"/>
  <c r="J297"/>
  <c r="K297"/>
  <c r="L297"/>
  <c r="M297"/>
  <c r="N297"/>
  <c r="O297"/>
  <c r="P297"/>
  <c r="Q297"/>
  <c r="R297"/>
  <c r="S297"/>
  <c r="T297"/>
  <c r="U297"/>
  <c r="V297"/>
  <c r="D298"/>
  <c r="E298"/>
  <c r="F298"/>
  <c r="G298"/>
  <c r="H298"/>
  <c r="I298"/>
  <c r="J298"/>
  <c r="K298"/>
  <c r="L298"/>
  <c r="M298"/>
  <c r="N298"/>
  <c r="O298"/>
  <c r="P298"/>
  <c r="Q298"/>
  <c r="R298"/>
  <c r="S298"/>
  <c r="T298"/>
  <c r="U298"/>
  <c r="V298"/>
  <c r="D299"/>
  <c r="E299"/>
  <c r="F299"/>
  <c r="G299"/>
  <c r="H299"/>
  <c r="I299"/>
  <c r="J299"/>
  <c r="K299"/>
  <c r="L299"/>
  <c r="M299"/>
  <c r="N299"/>
  <c r="O299"/>
  <c r="P299"/>
  <c r="Q299"/>
  <c r="R299"/>
  <c r="S299"/>
  <c r="T299"/>
  <c r="U299"/>
  <c r="V299"/>
  <c r="D300"/>
  <c r="E300"/>
  <c r="F300"/>
  <c r="G300"/>
  <c r="H300"/>
  <c r="I300"/>
  <c r="J300"/>
  <c r="K300"/>
  <c r="L300"/>
  <c r="M300"/>
  <c r="N300"/>
  <c r="O300"/>
  <c r="P300"/>
  <c r="Q300"/>
  <c r="R300"/>
  <c r="S300"/>
  <c r="T300"/>
  <c r="U300"/>
  <c r="V300"/>
  <c r="D301"/>
  <c r="E301"/>
  <c r="F301"/>
  <c r="G301"/>
  <c r="H301"/>
  <c r="I301"/>
  <c r="J301"/>
  <c r="K301"/>
  <c r="L301"/>
  <c r="M301"/>
  <c r="N301"/>
  <c r="O301"/>
  <c r="P301"/>
  <c r="Q301"/>
  <c r="R301"/>
  <c r="S301"/>
  <c r="T301"/>
  <c r="U301"/>
  <c r="V301"/>
  <c r="D302"/>
  <c r="E302"/>
  <c r="F302"/>
  <c r="G302"/>
  <c r="H302"/>
  <c r="I302"/>
  <c r="J302"/>
  <c r="K302"/>
  <c r="L302"/>
  <c r="M302"/>
  <c r="N302"/>
  <c r="O302"/>
  <c r="P302"/>
  <c r="Q302"/>
  <c r="R302"/>
  <c r="S302"/>
  <c r="T302"/>
  <c r="U302"/>
  <c r="V302"/>
  <c r="C298"/>
  <c r="C297"/>
  <c r="D280"/>
  <c r="E280"/>
  <c r="F280"/>
  <c r="G280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D281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V281"/>
  <c r="C281"/>
  <c r="C280"/>
  <c r="D263"/>
  <c r="E263"/>
  <c r="F263"/>
  <c r="G263"/>
  <c r="H263"/>
  <c r="I263"/>
  <c r="J263"/>
  <c r="K263"/>
  <c r="L263"/>
  <c r="M263"/>
  <c r="N263"/>
  <c r="O263"/>
  <c r="P263"/>
  <c r="Q263"/>
  <c r="R263"/>
  <c r="S263"/>
  <c r="T263"/>
  <c r="U263"/>
  <c r="V263"/>
  <c r="W263"/>
  <c r="X263"/>
  <c r="D264"/>
  <c r="E264"/>
  <c r="F264"/>
  <c r="G264"/>
  <c r="H264"/>
  <c r="I264"/>
  <c r="J264"/>
  <c r="K264"/>
  <c r="L264"/>
  <c r="M264"/>
  <c r="N264"/>
  <c r="O264"/>
  <c r="P264"/>
  <c r="Q264"/>
  <c r="R264"/>
  <c r="S264"/>
  <c r="T264"/>
  <c r="U264"/>
  <c r="V264"/>
  <c r="C264"/>
  <c r="C263"/>
  <c r="D246"/>
  <c r="E246"/>
  <c r="F246"/>
  <c r="G246"/>
  <c r="H246"/>
  <c r="I246"/>
  <c r="J246"/>
  <c r="K246"/>
  <c r="L246"/>
  <c r="M246"/>
  <c r="N246"/>
  <c r="O246"/>
  <c r="P246"/>
  <c r="Q246"/>
  <c r="R246"/>
  <c r="S246"/>
  <c r="T246"/>
  <c r="U246"/>
  <c r="V246"/>
  <c r="W246"/>
  <c r="X246"/>
  <c r="D247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C247"/>
  <c r="C246"/>
  <c r="D229"/>
  <c r="E229"/>
  <c r="F229"/>
  <c r="G229"/>
  <c r="H229"/>
  <c r="I229"/>
  <c r="J229"/>
  <c r="K229"/>
  <c r="L229"/>
  <c r="M229"/>
  <c r="N229"/>
  <c r="O229"/>
  <c r="P229"/>
  <c r="Q229"/>
  <c r="R229"/>
  <c r="S229"/>
  <c r="T229"/>
  <c r="U229"/>
  <c r="V229"/>
  <c r="D230"/>
  <c r="E230"/>
  <c r="F230"/>
  <c r="G230"/>
  <c r="H230"/>
  <c r="I230"/>
  <c r="J230"/>
  <c r="K230"/>
  <c r="L230"/>
  <c r="M230"/>
  <c r="N230"/>
  <c r="O230"/>
  <c r="P230"/>
  <c r="Q230"/>
  <c r="R230"/>
  <c r="S230"/>
  <c r="T230"/>
  <c r="U230"/>
  <c r="V230"/>
  <c r="C230"/>
  <c r="C229"/>
  <c r="D212"/>
  <c r="E212"/>
  <c r="F212"/>
  <c r="G212"/>
  <c r="H212"/>
  <c r="I212"/>
  <c r="J212"/>
  <c r="K212"/>
  <c r="L212"/>
  <c r="M212"/>
  <c r="N212"/>
  <c r="O212"/>
  <c r="P212"/>
  <c r="Q212"/>
  <c r="R212"/>
  <c r="S212"/>
  <c r="T212"/>
  <c r="U212"/>
  <c r="V212"/>
  <c r="W212"/>
  <c r="X212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V213"/>
  <c r="D214"/>
  <c r="E214"/>
  <c r="F214"/>
  <c r="G214"/>
  <c r="H214"/>
  <c r="I214"/>
  <c r="J214"/>
  <c r="K214"/>
  <c r="L214"/>
  <c r="M214"/>
  <c r="N214"/>
  <c r="O214"/>
  <c r="P214"/>
  <c r="Q214"/>
  <c r="R214"/>
  <c r="S214"/>
  <c r="T214"/>
  <c r="U214"/>
  <c r="V214"/>
  <c r="D215"/>
  <c r="E215"/>
  <c r="F215"/>
  <c r="G215"/>
  <c r="H215"/>
  <c r="I215"/>
  <c r="J215"/>
  <c r="K215"/>
  <c r="L215"/>
  <c r="M215"/>
  <c r="N215"/>
  <c r="O215"/>
  <c r="P215"/>
  <c r="Q215"/>
  <c r="R215"/>
  <c r="S215"/>
  <c r="T215"/>
  <c r="U215"/>
  <c r="V215"/>
  <c r="D21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V216"/>
  <c r="D217"/>
  <c r="E217"/>
  <c r="F217"/>
  <c r="G217"/>
  <c r="H217"/>
  <c r="I217"/>
  <c r="J217"/>
  <c r="K217"/>
  <c r="L217"/>
  <c r="M217"/>
  <c r="N217"/>
  <c r="O217"/>
  <c r="P217"/>
  <c r="Q217"/>
  <c r="R217"/>
  <c r="S217"/>
  <c r="T217"/>
  <c r="U217"/>
  <c r="V217"/>
  <c r="C213"/>
  <c r="C212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X196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D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D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V200"/>
  <c r="C196"/>
  <c r="C195"/>
  <c r="B192"/>
  <c r="B193"/>
  <c r="B194"/>
  <c r="B195"/>
  <c r="B196"/>
  <c r="B197"/>
  <c r="B198"/>
  <c r="B199"/>
  <c r="B200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C179"/>
  <c r="C17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C128"/>
  <c r="C111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C110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C127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C162"/>
  <c r="C161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C144"/>
  <c r="O18" i="67"/>
  <c r="L171" i="142" l="1"/>
  <c r="H171"/>
  <c r="L188"/>
  <c r="H188"/>
  <c r="L205"/>
  <c r="H205"/>
  <c r="L222"/>
  <c r="H222"/>
  <c r="L239"/>
  <c r="H239"/>
  <c r="L256"/>
  <c r="H256"/>
  <c r="L273"/>
  <c r="H273"/>
  <c r="L290"/>
  <c r="H290"/>
  <c r="L307"/>
  <c r="H307"/>
  <c r="L324"/>
  <c r="H324"/>
  <c r="L341"/>
  <c r="H341"/>
  <c r="L358"/>
  <c r="H358"/>
  <c r="L375"/>
  <c r="H375"/>
  <c r="L392"/>
  <c r="H392"/>
  <c r="L409"/>
  <c r="H409"/>
  <c r="L426"/>
  <c r="H426"/>
  <c r="H443"/>
  <c r="L443"/>
  <c r="L460"/>
  <c r="H460"/>
  <c r="L477"/>
  <c r="H477"/>
  <c r="L494"/>
  <c r="H494"/>
  <c r="L154"/>
  <c r="H154"/>
  <c r="L137"/>
  <c r="H137"/>
  <c r="L120"/>
  <c r="H120"/>
  <c r="L103"/>
  <c r="H103"/>
  <c r="L86"/>
  <c r="H86"/>
  <c r="L69"/>
  <c r="H69"/>
  <c r="L52"/>
  <c r="H52"/>
  <c r="L35"/>
  <c r="H35"/>
  <c r="L18"/>
  <c r="H18"/>
  <c r="L1"/>
  <c r="H1"/>
  <c r="O32" i="67"/>
  <c r="O33"/>
  <c r="O5"/>
  <c r="O6"/>
  <c r="O7"/>
  <c r="O8"/>
  <c r="O9"/>
  <c r="O10"/>
  <c r="O11"/>
  <c r="O12"/>
  <c r="O13"/>
  <c r="O14"/>
  <c r="O15"/>
  <c r="O16"/>
  <c r="O17"/>
  <c r="O19"/>
  <c r="O20"/>
  <c r="O21"/>
  <c r="O22"/>
  <c r="O23"/>
  <c r="O24"/>
  <c r="O25"/>
  <c r="O26"/>
  <c r="O27"/>
  <c r="O28"/>
  <c r="O29"/>
  <c r="O30"/>
  <c r="O31"/>
  <c r="O4"/>
  <c r="I4"/>
  <c r="M34" i="62" l="1"/>
  <c r="L34"/>
  <c r="K34"/>
  <c r="J34"/>
  <c r="I34"/>
  <c r="H34"/>
  <c r="G34"/>
  <c r="F34"/>
  <c r="E34"/>
  <c r="D34"/>
  <c r="M5" i="67"/>
  <c r="M6"/>
  <c r="M7"/>
  <c r="M8"/>
  <c r="M9"/>
  <c r="M10"/>
  <c r="M11"/>
  <c r="M12"/>
  <c r="M13"/>
  <c r="M4"/>
  <c r="K5"/>
  <c r="K6"/>
  <c r="K7"/>
  <c r="K8"/>
  <c r="K9"/>
  <c r="K10"/>
  <c r="K11"/>
  <c r="K12"/>
  <c r="K13"/>
  <c r="K4"/>
  <c r="I13"/>
  <c r="D497" i="142"/>
  <c r="E497"/>
  <c r="F497"/>
  <c r="G497"/>
  <c r="H497"/>
  <c r="I497"/>
  <c r="J497"/>
  <c r="K497"/>
  <c r="L497"/>
  <c r="M497"/>
  <c r="N497"/>
  <c r="O497"/>
  <c r="P497"/>
  <c r="Q497"/>
  <c r="R497"/>
  <c r="S497"/>
  <c r="T497"/>
  <c r="U497"/>
  <c r="V497"/>
  <c r="D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D499"/>
  <c r="E499"/>
  <c r="F499"/>
  <c r="G499"/>
  <c r="H499"/>
  <c r="I499"/>
  <c r="J499"/>
  <c r="K499"/>
  <c r="L499"/>
  <c r="M499"/>
  <c r="N499"/>
  <c r="O499"/>
  <c r="P499"/>
  <c r="Q499"/>
  <c r="R499"/>
  <c r="S499"/>
  <c r="T499"/>
  <c r="U499"/>
  <c r="V499"/>
  <c r="D500"/>
  <c r="E500"/>
  <c r="F500"/>
  <c r="G500"/>
  <c r="H500"/>
  <c r="I500"/>
  <c r="J500"/>
  <c r="K500"/>
  <c r="L500"/>
  <c r="M500"/>
  <c r="N500"/>
  <c r="O500"/>
  <c r="P500"/>
  <c r="Q500"/>
  <c r="R500"/>
  <c r="S500"/>
  <c r="T500"/>
  <c r="U500"/>
  <c r="V500"/>
  <c r="D501"/>
  <c r="E501"/>
  <c r="F501"/>
  <c r="G501"/>
  <c r="H501"/>
  <c r="I501"/>
  <c r="J501"/>
  <c r="K501"/>
  <c r="L501"/>
  <c r="M501"/>
  <c r="N501"/>
  <c r="O501"/>
  <c r="P501"/>
  <c r="Q501"/>
  <c r="R501"/>
  <c r="S501"/>
  <c r="T501"/>
  <c r="U501"/>
  <c r="V501"/>
  <c r="D502"/>
  <c r="E502"/>
  <c r="F502"/>
  <c r="G502"/>
  <c r="H502"/>
  <c r="I502"/>
  <c r="J502"/>
  <c r="K502"/>
  <c r="L502"/>
  <c r="M502"/>
  <c r="N502"/>
  <c r="O502"/>
  <c r="P502"/>
  <c r="Q502"/>
  <c r="R502"/>
  <c r="S502"/>
  <c r="T502"/>
  <c r="U502"/>
  <c r="V502"/>
  <c r="D503"/>
  <c r="E503"/>
  <c r="F503"/>
  <c r="G503"/>
  <c r="H503"/>
  <c r="I503"/>
  <c r="J503"/>
  <c r="K503"/>
  <c r="L503"/>
  <c r="M503"/>
  <c r="N503"/>
  <c r="O503"/>
  <c r="P503"/>
  <c r="Q503"/>
  <c r="R503"/>
  <c r="S503"/>
  <c r="T503"/>
  <c r="U503"/>
  <c r="V503"/>
  <c r="D504"/>
  <c r="E504"/>
  <c r="F504"/>
  <c r="G504"/>
  <c r="H504"/>
  <c r="I504"/>
  <c r="I507" s="1"/>
  <c r="J504"/>
  <c r="K504"/>
  <c r="L504"/>
  <c r="M504"/>
  <c r="N504"/>
  <c r="O504"/>
  <c r="P504"/>
  <c r="Q504"/>
  <c r="R504"/>
  <c r="S504"/>
  <c r="T504"/>
  <c r="U504"/>
  <c r="V504"/>
  <c r="D505"/>
  <c r="E505"/>
  <c r="F505"/>
  <c r="G505"/>
  <c r="H505"/>
  <c r="I505"/>
  <c r="J505"/>
  <c r="K505"/>
  <c r="L505"/>
  <c r="M505"/>
  <c r="N505"/>
  <c r="O505"/>
  <c r="P505"/>
  <c r="Q505"/>
  <c r="R505"/>
  <c r="S505"/>
  <c r="T505"/>
  <c r="U505"/>
  <c r="V505"/>
  <c r="D506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C506"/>
  <c r="C505"/>
  <c r="C504"/>
  <c r="C503"/>
  <c r="C502"/>
  <c r="C501"/>
  <c r="C500"/>
  <c r="C499"/>
  <c r="C498"/>
  <c r="C497"/>
  <c r="B498"/>
  <c r="B499"/>
  <c r="B500"/>
  <c r="B501"/>
  <c r="B502"/>
  <c r="B503"/>
  <c r="B504"/>
  <c r="B505"/>
  <c r="B506"/>
  <c r="B497"/>
  <c r="A494"/>
  <c r="D480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D481"/>
  <c r="E481"/>
  <c r="F481"/>
  <c r="G481"/>
  <c r="H481"/>
  <c r="I481"/>
  <c r="J481"/>
  <c r="K481"/>
  <c r="L481"/>
  <c r="M481"/>
  <c r="N481"/>
  <c r="O481"/>
  <c r="P481"/>
  <c r="Q481"/>
  <c r="R481"/>
  <c r="S481"/>
  <c r="T481"/>
  <c r="U481"/>
  <c r="V481"/>
  <c r="D482"/>
  <c r="E482"/>
  <c r="F482"/>
  <c r="G482"/>
  <c r="H482"/>
  <c r="I482"/>
  <c r="J482"/>
  <c r="K482"/>
  <c r="L482"/>
  <c r="M482"/>
  <c r="N482"/>
  <c r="O482"/>
  <c r="P482"/>
  <c r="Q482"/>
  <c r="R482"/>
  <c r="S482"/>
  <c r="T482"/>
  <c r="U482"/>
  <c r="V482"/>
  <c r="D483"/>
  <c r="E483"/>
  <c r="F483"/>
  <c r="G483"/>
  <c r="H483"/>
  <c r="I483"/>
  <c r="J483"/>
  <c r="K483"/>
  <c r="L483"/>
  <c r="M483"/>
  <c r="N483"/>
  <c r="O483"/>
  <c r="P483"/>
  <c r="Q483"/>
  <c r="R483"/>
  <c r="S483"/>
  <c r="T483"/>
  <c r="U483"/>
  <c r="V483"/>
  <c r="D484"/>
  <c r="E484"/>
  <c r="F484"/>
  <c r="G484"/>
  <c r="H484"/>
  <c r="I484"/>
  <c r="J484"/>
  <c r="K484"/>
  <c r="L484"/>
  <c r="M484"/>
  <c r="N484"/>
  <c r="O484"/>
  <c r="P484"/>
  <c r="Q484"/>
  <c r="R484"/>
  <c r="S484"/>
  <c r="T484"/>
  <c r="U484"/>
  <c r="V484"/>
  <c r="D485"/>
  <c r="E485"/>
  <c r="F485"/>
  <c r="G485"/>
  <c r="H485"/>
  <c r="I485"/>
  <c r="J485"/>
  <c r="K485"/>
  <c r="L485"/>
  <c r="M485"/>
  <c r="N485"/>
  <c r="O485"/>
  <c r="P485"/>
  <c r="Q485"/>
  <c r="R485"/>
  <c r="S485"/>
  <c r="T485"/>
  <c r="U485"/>
  <c r="V485"/>
  <c r="D486"/>
  <c r="E486"/>
  <c r="F486"/>
  <c r="G486"/>
  <c r="H486"/>
  <c r="I486"/>
  <c r="J486"/>
  <c r="K486"/>
  <c r="L486"/>
  <c r="M486"/>
  <c r="N486"/>
  <c r="O486"/>
  <c r="P486"/>
  <c r="Q486"/>
  <c r="R486"/>
  <c r="S486"/>
  <c r="T486"/>
  <c r="U486"/>
  <c r="V486"/>
  <c r="D487"/>
  <c r="E487"/>
  <c r="F487"/>
  <c r="G487"/>
  <c r="H487"/>
  <c r="I487"/>
  <c r="J487"/>
  <c r="K487"/>
  <c r="L487"/>
  <c r="M487"/>
  <c r="N487"/>
  <c r="O487"/>
  <c r="P487"/>
  <c r="Q487"/>
  <c r="R487"/>
  <c r="S487"/>
  <c r="T487"/>
  <c r="U487"/>
  <c r="V487"/>
  <c r="D488"/>
  <c r="E488"/>
  <c r="F488"/>
  <c r="G488"/>
  <c r="H488"/>
  <c r="I488"/>
  <c r="J488"/>
  <c r="K488"/>
  <c r="L488"/>
  <c r="M488"/>
  <c r="N488"/>
  <c r="O488"/>
  <c r="P488"/>
  <c r="Q488"/>
  <c r="R488"/>
  <c r="S488"/>
  <c r="T488"/>
  <c r="U488"/>
  <c r="V488"/>
  <c r="D489"/>
  <c r="E489"/>
  <c r="F489"/>
  <c r="G489"/>
  <c r="H489"/>
  <c r="I489"/>
  <c r="J489"/>
  <c r="K489"/>
  <c r="L489"/>
  <c r="M489"/>
  <c r="N489"/>
  <c r="O489"/>
  <c r="P489"/>
  <c r="Q489"/>
  <c r="R489"/>
  <c r="S489"/>
  <c r="T489"/>
  <c r="U489"/>
  <c r="V489"/>
  <c r="C489"/>
  <c r="C488"/>
  <c r="C487"/>
  <c r="C486"/>
  <c r="C485"/>
  <c r="C484"/>
  <c r="C483"/>
  <c r="C482"/>
  <c r="C481"/>
  <c r="C480"/>
  <c r="B481"/>
  <c r="B482"/>
  <c r="B483"/>
  <c r="B484"/>
  <c r="B485"/>
  <c r="B486"/>
  <c r="B487"/>
  <c r="B488"/>
  <c r="B489"/>
  <c r="B480"/>
  <c r="A477"/>
  <c r="D463"/>
  <c r="E463"/>
  <c r="F463"/>
  <c r="G463"/>
  <c r="H463"/>
  <c r="I463"/>
  <c r="J463"/>
  <c r="K463"/>
  <c r="L463"/>
  <c r="M463"/>
  <c r="N463"/>
  <c r="O463"/>
  <c r="P463"/>
  <c r="Q463"/>
  <c r="R463"/>
  <c r="S463"/>
  <c r="T463"/>
  <c r="U463"/>
  <c r="V463"/>
  <c r="D464"/>
  <c r="E464"/>
  <c r="F464"/>
  <c r="G464"/>
  <c r="H464"/>
  <c r="I464"/>
  <c r="J464"/>
  <c r="K464"/>
  <c r="L464"/>
  <c r="M464"/>
  <c r="N464"/>
  <c r="O464"/>
  <c r="P464"/>
  <c r="Q464"/>
  <c r="R464"/>
  <c r="S464"/>
  <c r="T464"/>
  <c r="U464"/>
  <c r="V464"/>
  <c r="D465"/>
  <c r="E465"/>
  <c r="F465"/>
  <c r="G465"/>
  <c r="H465"/>
  <c r="I465"/>
  <c r="J465"/>
  <c r="K465"/>
  <c r="L465"/>
  <c r="M465"/>
  <c r="N465"/>
  <c r="O465"/>
  <c r="P465"/>
  <c r="Q465"/>
  <c r="R465"/>
  <c r="S465"/>
  <c r="T465"/>
  <c r="U465"/>
  <c r="V465"/>
  <c r="D466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D467"/>
  <c r="E467"/>
  <c r="F467"/>
  <c r="G467"/>
  <c r="H467"/>
  <c r="I467"/>
  <c r="J467"/>
  <c r="K467"/>
  <c r="L467"/>
  <c r="M467"/>
  <c r="N467"/>
  <c r="O467"/>
  <c r="P467"/>
  <c r="Q467"/>
  <c r="R467"/>
  <c r="S467"/>
  <c r="T467"/>
  <c r="U467"/>
  <c r="V467"/>
  <c r="D468"/>
  <c r="E468"/>
  <c r="F468"/>
  <c r="G468"/>
  <c r="H468"/>
  <c r="I468"/>
  <c r="J468"/>
  <c r="K468"/>
  <c r="L468"/>
  <c r="M468"/>
  <c r="N468"/>
  <c r="O468"/>
  <c r="P468"/>
  <c r="Q468"/>
  <c r="R468"/>
  <c r="S468"/>
  <c r="T468"/>
  <c r="U468"/>
  <c r="V468"/>
  <c r="D469"/>
  <c r="E469"/>
  <c r="F469"/>
  <c r="G469"/>
  <c r="H469"/>
  <c r="I469"/>
  <c r="J469"/>
  <c r="K469"/>
  <c r="L469"/>
  <c r="M469"/>
  <c r="N469"/>
  <c r="O469"/>
  <c r="P469"/>
  <c r="Q469"/>
  <c r="R469"/>
  <c r="S469"/>
  <c r="T469"/>
  <c r="U469"/>
  <c r="V469"/>
  <c r="D470"/>
  <c r="E470"/>
  <c r="F470"/>
  <c r="G470"/>
  <c r="H470"/>
  <c r="I470"/>
  <c r="J470"/>
  <c r="K470"/>
  <c r="L470"/>
  <c r="M470"/>
  <c r="N470"/>
  <c r="O470"/>
  <c r="P470"/>
  <c r="Q470"/>
  <c r="R470"/>
  <c r="S470"/>
  <c r="T470"/>
  <c r="U470"/>
  <c r="V470"/>
  <c r="D471"/>
  <c r="E471"/>
  <c r="F471"/>
  <c r="G471"/>
  <c r="H471"/>
  <c r="I471"/>
  <c r="J471"/>
  <c r="K471"/>
  <c r="L471"/>
  <c r="M471"/>
  <c r="N471"/>
  <c r="O471"/>
  <c r="P471"/>
  <c r="Q471"/>
  <c r="R471"/>
  <c r="S471"/>
  <c r="T471"/>
  <c r="U471"/>
  <c r="V471"/>
  <c r="D472"/>
  <c r="E472"/>
  <c r="F472"/>
  <c r="G472"/>
  <c r="H472"/>
  <c r="I472"/>
  <c r="J472"/>
  <c r="K472"/>
  <c r="L472"/>
  <c r="M472"/>
  <c r="N472"/>
  <c r="O472"/>
  <c r="P472"/>
  <c r="Q472"/>
  <c r="R472"/>
  <c r="S472"/>
  <c r="T472"/>
  <c r="U472"/>
  <c r="V472"/>
  <c r="C472"/>
  <c r="C471"/>
  <c r="C470"/>
  <c r="C469"/>
  <c r="C468"/>
  <c r="C467"/>
  <c r="C466"/>
  <c r="C465"/>
  <c r="C464"/>
  <c r="C463"/>
  <c r="B472"/>
  <c r="B464"/>
  <c r="B465"/>
  <c r="B466"/>
  <c r="B467"/>
  <c r="B468"/>
  <c r="B469"/>
  <c r="B470"/>
  <c r="B471"/>
  <c r="B463"/>
  <c r="A460"/>
  <c r="D446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D447"/>
  <c r="E447"/>
  <c r="F447"/>
  <c r="G447"/>
  <c r="H447"/>
  <c r="I447"/>
  <c r="J447"/>
  <c r="K447"/>
  <c r="L447"/>
  <c r="M447"/>
  <c r="N447"/>
  <c r="O447"/>
  <c r="P447"/>
  <c r="Q447"/>
  <c r="R447"/>
  <c r="S447"/>
  <c r="T447"/>
  <c r="U447"/>
  <c r="V447"/>
  <c r="D448"/>
  <c r="E448"/>
  <c r="F448"/>
  <c r="G448"/>
  <c r="H448"/>
  <c r="I448"/>
  <c r="J448"/>
  <c r="K448"/>
  <c r="L448"/>
  <c r="M448"/>
  <c r="N448"/>
  <c r="O448"/>
  <c r="P448"/>
  <c r="Q448"/>
  <c r="R448"/>
  <c r="S448"/>
  <c r="T448"/>
  <c r="U448"/>
  <c r="V448"/>
  <c r="D449"/>
  <c r="E449"/>
  <c r="F449"/>
  <c r="G449"/>
  <c r="H449"/>
  <c r="I449"/>
  <c r="J449"/>
  <c r="K449"/>
  <c r="L449"/>
  <c r="M449"/>
  <c r="N449"/>
  <c r="O449"/>
  <c r="P449"/>
  <c r="Q449"/>
  <c r="R449"/>
  <c r="S449"/>
  <c r="T449"/>
  <c r="U449"/>
  <c r="V449"/>
  <c r="D450"/>
  <c r="E450"/>
  <c r="F450"/>
  <c r="G450"/>
  <c r="H450"/>
  <c r="I450"/>
  <c r="J450"/>
  <c r="K450"/>
  <c r="L450"/>
  <c r="M450"/>
  <c r="N450"/>
  <c r="O450"/>
  <c r="P450"/>
  <c r="Q450"/>
  <c r="R450"/>
  <c r="S450"/>
  <c r="T450"/>
  <c r="U450"/>
  <c r="V450"/>
  <c r="D451"/>
  <c r="E451"/>
  <c r="F451"/>
  <c r="G451"/>
  <c r="H451"/>
  <c r="I451"/>
  <c r="J451"/>
  <c r="K451"/>
  <c r="L451"/>
  <c r="M451"/>
  <c r="N451"/>
  <c r="O451"/>
  <c r="P451"/>
  <c r="Q451"/>
  <c r="R451"/>
  <c r="S451"/>
  <c r="T451"/>
  <c r="U451"/>
  <c r="V451"/>
  <c r="D452"/>
  <c r="E452"/>
  <c r="F452"/>
  <c r="G452"/>
  <c r="H452"/>
  <c r="I452"/>
  <c r="J452"/>
  <c r="K452"/>
  <c r="L452"/>
  <c r="M452"/>
  <c r="N452"/>
  <c r="O452"/>
  <c r="P452"/>
  <c r="Q452"/>
  <c r="R452"/>
  <c r="S452"/>
  <c r="T452"/>
  <c r="U452"/>
  <c r="V452"/>
  <c r="D453"/>
  <c r="E453"/>
  <c r="F453"/>
  <c r="G453"/>
  <c r="H453"/>
  <c r="I453"/>
  <c r="J453"/>
  <c r="K453"/>
  <c r="L453"/>
  <c r="M453"/>
  <c r="N453"/>
  <c r="O453"/>
  <c r="P453"/>
  <c r="Q453"/>
  <c r="R453"/>
  <c r="S453"/>
  <c r="T453"/>
  <c r="U453"/>
  <c r="V453"/>
  <c r="D454"/>
  <c r="E454"/>
  <c r="F454"/>
  <c r="G454"/>
  <c r="H454"/>
  <c r="I454"/>
  <c r="J454"/>
  <c r="K454"/>
  <c r="L454"/>
  <c r="M454"/>
  <c r="N454"/>
  <c r="O454"/>
  <c r="P454"/>
  <c r="Q454"/>
  <c r="R454"/>
  <c r="S454"/>
  <c r="T454"/>
  <c r="U454"/>
  <c r="V454"/>
  <c r="D455"/>
  <c r="E455"/>
  <c r="F455"/>
  <c r="G455"/>
  <c r="H455"/>
  <c r="I455"/>
  <c r="J455"/>
  <c r="K455"/>
  <c r="L455"/>
  <c r="M455"/>
  <c r="N455"/>
  <c r="O455"/>
  <c r="P455"/>
  <c r="Q455"/>
  <c r="R455"/>
  <c r="S455"/>
  <c r="T455"/>
  <c r="U455"/>
  <c r="V455"/>
  <c r="C455"/>
  <c r="C454"/>
  <c r="C453"/>
  <c r="C452"/>
  <c r="C451"/>
  <c r="C450"/>
  <c r="C449"/>
  <c r="C448"/>
  <c r="C447"/>
  <c r="C446"/>
  <c r="B447"/>
  <c r="B448"/>
  <c r="B449"/>
  <c r="B450"/>
  <c r="B451"/>
  <c r="B452"/>
  <c r="B453"/>
  <c r="B454"/>
  <c r="B455"/>
  <c r="B446"/>
  <c r="A443"/>
  <c r="D429"/>
  <c r="E429"/>
  <c r="F429"/>
  <c r="G429"/>
  <c r="H429"/>
  <c r="I429"/>
  <c r="J429"/>
  <c r="K429"/>
  <c r="L429"/>
  <c r="M429"/>
  <c r="N429"/>
  <c r="O429"/>
  <c r="P429"/>
  <c r="Q429"/>
  <c r="R429"/>
  <c r="S429"/>
  <c r="T429"/>
  <c r="U429"/>
  <c r="V429"/>
  <c r="D430"/>
  <c r="E430"/>
  <c r="F430"/>
  <c r="G430"/>
  <c r="H430"/>
  <c r="I430"/>
  <c r="J430"/>
  <c r="K430"/>
  <c r="L430"/>
  <c r="M430"/>
  <c r="N430"/>
  <c r="O430"/>
  <c r="P430"/>
  <c r="Q430"/>
  <c r="R430"/>
  <c r="S430"/>
  <c r="T430"/>
  <c r="U430"/>
  <c r="V430"/>
  <c r="D431"/>
  <c r="E431"/>
  <c r="F431"/>
  <c r="G431"/>
  <c r="H431"/>
  <c r="I431"/>
  <c r="J431"/>
  <c r="K431"/>
  <c r="L431"/>
  <c r="M431"/>
  <c r="N431"/>
  <c r="O431"/>
  <c r="P431"/>
  <c r="Q431"/>
  <c r="R431"/>
  <c r="S431"/>
  <c r="T431"/>
  <c r="U431"/>
  <c r="V431"/>
  <c r="D432"/>
  <c r="E432"/>
  <c r="F432"/>
  <c r="G432"/>
  <c r="H432"/>
  <c r="I432"/>
  <c r="J432"/>
  <c r="K432"/>
  <c r="L432"/>
  <c r="M432"/>
  <c r="N432"/>
  <c r="O432"/>
  <c r="P432"/>
  <c r="Q432"/>
  <c r="R432"/>
  <c r="S432"/>
  <c r="T432"/>
  <c r="U432"/>
  <c r="V432"/>
  <c r="D433"/>
  <c r="E433"/>
  <c r="F433"/>
  <c r="G433"/>
  <c r="H433"/>
  <c r="I433"/>
  <c r="J433"/>
  <c r="K433"/>
  <c r="L433"/>
  <c r="M433"/>
  <c r="N433"/>
  <c r="O433"/>
  <c r="P433"/>
  <c r="Q433"/>
  <c r="R433"/>
  <c r="S433"/>
  <c r="T433"/>
  <c r="U433"/>
  <c r="V433"/>
  <c r="D434"/>
  <c r="E434"/>
  <c r="F434"/>
  <c r="G434"/>
  <c r="H434"/>
  <c r="I434"/>
  <c r="J434"/>
  <c r="K434"/>
  <c r="L434"/>
  <c r="M434"/>
  <c r="N434"/>
  <c r="O434"/>
  <c r="P434"/>
  <c r="Q434"/>
  <c r="R434"/>
  <c r="S434"/>
  <c r="T434"/>
  <c r="U434"/>
  <c r="V434"/>
  <c r="D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D436"/>
  <c r="E436"/>
  <c r="F436"/>
  <c r="G436"/>
  <c r="H436"/>
  <c r="I436"/>
  <c r="J436"/>
  <c r="K436"/>
  <c r="L436"/>
  <c r="M436"/>
  <c r="N436"/>
  <c r="O436"/>
  <c r="P436"/>
  <c r="Q436"/>
  <c r="R436"/>
  <c r="S436"/>
  <c r="T436"/>
  <c r="U436"/>
  <c r="V436"/>
  <c r="D437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D438"/>
  <c r="E438"/>
  <c r="F438"/>
  <c r="G438"/>
  <c r="H438"/>
  <c r="I438"/>
  <c r="J438"/>
  <c r="K438"/>
  <c r="L438"/>
  <c r="M438"/>
  <c r="N438"/>
  <c r="O438"/>
  <c r="P438"/>
  <c r="Q438"/>
  <c r="R438"/>
  <c r="S438"/>
  <c r="T438"/>
  <c r="U438"/>
  <c r="V438"/>
  <c r="C437"/>
  <c r="C438"/>
  <c r="C436"/>
  <c r="C435"/>
  <c r="C434"/>
  <c r="C433"/>
  <c r="C432"/>
  <c r="C431"/>
  <c r="C430"/>
  <c r="C429"/>
  <c r="B430"/>
  <c r="B431"/>
  <c r="B432"/>
  <c r="B433"/>
  <c r="B434"/>
  <c r="B435"/>
  <c r="B436"/>
  <c r="B437"/>
  <c r="B438"/>
  <c r="B429"/>
  <c r="A426"/>
  <c r="D412"/>
  <c r="E412"/>
  <c r="F412"/>
  <c r="G412"/>
  <c r="H412"/>
  <c r="I412"/>
  <c r="J412"/>
  <c r="K412"/>
  <c r="L412"/>
  <c r="M412"/>
  <c r="N412"/>
  <c r="O412"/>
  <c r="P412"/>
  <c r="Q412"/>
  <c r="R412"/>
  <c r="S412"/>
  <c r="T412"/>
  <c r="U412"/>
  <c r="V412"/>
  <c r="D413"/>
  <c r="E413"/>
  <c r="F413"/>
  <c r="G413"/>
  <c r="H413"/>
  <c r="I413"/>
  <c r="J413"/>
  <c r="K413"/>
  <c r="L413"/>
  <c r="M413"/>
  <c r="N413"/>
  <c r="O413"/>
  <c r="P413"/>
  <c r="Q413"/>
  <c r="R413"/>
  <c r="S413"/>
  <c r="T413"/>
  <c r="U413"/>
  <c r="V413"/>
  <c r="D414"/>
  <c r="E414"/>
  <c r="F414"/>
  <c r="G414"/>
  <c r="H414"/>
  <c r="I414"/>
  <c r="J414"/>
  <c r="K414"/>
  <c r="L414"/>
  <c r="M414"/>
  <c r="N414"/>
  <c r="O414"/>
  <c r="P414"/>
  <c r="Q414"/>
  <c r="R414"/>
  <c r="S414"/>
  <c r="T414"/>
  <c r="U414"/>
  <c r="V414"/>
  <c r="D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D416"/>
  <c r="E416"/>
  <c r="F416"/>
  <c r="G416"/>
  <c r="H416"/>
  <c r="I416"/>
  <c r="J416"/>
  <c r="K416"/>
  <c r="L416"/>
  <c r="M416"/>
  <c r="N416"/>
  <c r="O416"/>
  <c r="P416"/>
  <c r="Q416"/>
  <c r="R416"/>
  <c r="S416"/>
  <c r="T416"/>
  <c r="U416"/>
  <c r="V416"/>
  <c r="D417"/>
  <c r="E417"/>
  <c r="F417"/>
  <c r="G417"/>
  <c r="H417"/>
  <c r="I417"/>
  <c r="J417"/>
  <c r="K417"/>
  <c r="L417"/>
  <c r="M417"/>
  <c r="N417"/>
  <c r="O417"/>
  <c r="P417"/>
  <c r="Q417"/>
  <c r="R417"/>
  <c r="S417"/>
  <c r="T417"/>
  <c r="U417"/>
  <c r="V417"/>
  <c r="D418"/>
  <c r="E418"/>
  <c r="F418"/>
  <c r="G418"/>
  <c r="H418"/>
  <c r="I418"/>
  <c r="J418"/>
  <c r="K418"/>
  <c r="L418"/>
  <c r="M418"/>
  <c r="N418"/>
  <c r="O418"/>
  <c r="P418"/>
  <c r="Q418"/>
  <c r="R418"/>
  <c r="S418"/>
  <c r="T418"/>
  <c r="U418"/>
  <c r="V418"/>
  <c r="D419"/>
  <c r="E419"/>
  <c r="F419"/>
  <c r="G419"/>
  <c r="H419"/>
  <c r="I419"/>
  <c r="J419"/>
  <c r="K419"/>
  <c r="L419"/>
  <c r="M419"/>
  <c r="N419"/>
  <c r="O419"/>
  <c r="P419"/>
  <c r="Q419"/>
  <c r="R419"/>
  <c r="S419"/>
  <c r="T419"/>
  <c r="U419"/>
  <c r="V419"/>
  <c r="D420"/>
  <c r="E420"/>
  <c r="F420"/>
  <c r="G420"/>
  <c r="H420"/>
  <c r="I420"/>
  <c r="J420"/>
  <c r="K420"/>
  <c r="L420"/>
  <c r="M420"/>
  <c r="N420"/>
  <c r="O420"/>
  <c r="P420"/>
  <c r="Q420"/>
  <c r="R420"/>
  <c r="S420"/>
  <c r="T420"/>
  <c r="U420"/>
  <c r="V420"/>
  <c r="D421"/>
  <c r="E421"/>
  <c r="F421"/>
  <c r="G421"/>
  <c r="H421"/>
  <c r="I421"/>
  <c r="J421"/>
  <c r="K421"/>
  <c r="L421"/>
  <c r="M421"/>
  <c r="N421"/>
  <c r="O421"/>
  <c r="P421"/>
  <c r="Q421"/>
  <c r="R421"/>
  <c r="S421"/>
  <c r="T421"/>
  <c r="U421"/>
  <c r="V421"/>
  <c r="C421"/>
  <c r="C420"/>
  <c r="C419"/>
  <c r="C418"/>
  <c r="C417"/>
  <c r="C416"/>
  <c r="C415"/>
  <c r="C414"/>
  <c r="C413"/>
  <c r="C412"/>
  <c r="B413"/>
  <c r="B414"/>
  <c r="B415"/>
  <c r="B416"/>
  <c r="B417"/>
  <c r="B418"/>
  <c r="B419"/>
  <c r="B420"/>
  <c r="B412"/>
  <c r="A409"/>
  <c r="B421"/>
  <c r="D395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D396"/>
  <c r="E396"/>
  <c r="F396"/>
  <c r="G396"/>
  <c r="H396"/>
  <c r="I396"/>
  <c r="J396"/>
  <c r="K396"/>
  <c r="L396"/>
  <c r="M396"/>
  <c r="N396"/>
  <c r="O396"/>
  <c r="P396"/>
  <c r="Q396"/>
  <c r="R396"/>
  <c r="S396"/>
  <c r="T396"/>
  <c r="U396"/>
  <c r="V396"/>
  <c r="D397"/>
  <c r="E397"/>
  <c r="F397"/>
  <c r="G397"/>
  <c r="H397"/>
  <c r="I397"/>
  <c r="J397"/>
  <c r="K397"/>
  <c r="L397"/>
  <c r="M397"/>
  <c r="N397"/>
  <c r="O397"/>
  <c r="P397"/>
  <c r="Q397"/>
  <c r="R397"/>
  <c r="S397"/>
  <c r="T397"/>
  <c r="U397"/>
  <c r="V397"/>
  <c r="D398"/>
  <c r="E398"/>
  <c r="F398"/>
  <c r="G398"/>
  <c r="H398"/>
  <c r="I398"/>
  <c r="J398"/>
  <c r="K398"/>
  <c r="L398"/>
  <c r="M398"/>
  <c r="N398"/>
  <c r="O398"/>
  <c r="P398"/>
  <c r="Q398"/>
  <c r="R398"/>
  <c r="S398"/>
  <c r="T398"/>
  <c r="U398"/>
  <c r="V398"/>
  <c r="D399"/>
  <c r="E399"/>
  <c r="F399"/>
  <c r="G399"/>
  <c r="H399"/>
  <c r="I399"/>
  <c r="J399"/>
  <c r="K399"/>
  <c r="L399"/>
  <c r="M399"/>
  <c r="N399"/>
  <c r="O399"/>
  <c r="P399"/>
  <c r="Q399"/>
  <c r="R399"/>
  <c r="S399"/>
  <c r="T399"/>
  <c r="U399"/>
  <c r="V399"/>
  <c r="D400"/>
  <c r="E400"/>
  <c r="F400"/>
  <c r="G400"/>
  <c r="H400"/>
  <c r="I400"/>
  <c r="J400"/>
  <c r="K400"/>
  <c r="L400"/>
  <c r="M400"/>
  <c r="N400"/>
  <c r="O400"/>
  <c r="P400"/>
  <c r="Q400"/>
  <c r="R400"/>
  <c r="S400"/>
  <c r="T400"/>
  <c r="U400"/>
  <c r="V400"/>
  <c r="D401"/>
  <c r="E401"/>
  <c r="F401"/>
  <c r="G401"/>
  <c r="H401"/>
  <c r="I401"/>
  <c r="J401"/>
  <c r="K401"/>
  <c r="L401"/>
  <c r="M401"/>
  <c r="N401"/>
  <c r="O401"/>
  <c r="P401"/>
  <c r="Q401"/>
  <c r="R401"/>
  <c r="S401"/>
  <c r="T401"/>
  <c r="U401"/>
  <c r="V401"/>
  <c r="D402"/>
  <c r="E402"/>
  <c r="F402"/>
  <c r="G402"/>
  <c r="H402"/>
  <c r="I402"/>
  <c r="J402"/>
  <c r="K402"/>
  <c r="L402"/>
  <c r="M402"/>
  <c r="N402"/>
  <c r="O402"/>
  <c r="P402"/>
  <c r="Q402"/>
  <c r="R402"/>
  <c r="S402"/>
  <c r="T402"/>
  <c r="U402"/>
  <c r="V402"/>
  <c r="D403"/>
  <c r="E403"/>
  <c r="F403"/>
  <c r="G403"/>
  <c r="H403"/>
  <c r="I403"/>
  <c r="J403"/>
  <c r="K403"/>
  <c r="L403"/>
  <c r="M403"/>
  <c r="N403"/>
  <c r="O403"/>
  <c r="P403"/>
  <c r="Q403"/>
  <c r="R403"/>
  <c r="S403"/>
  <c r="T403"/>
  <c r="U403"/>
  <c r="V403"/>
  <c r="D404"/>
  <c r="E404"/>
  <c r="F404"/>
  <c r="G404"/>
  <c r="H404"/>
  <c r="I404"/>
  <c r="J404"/>
  <c r="K404"/>
  <c r="L404"/>
  <c r="M404"/>
  <c r="N404"/>
  <c r="O404"/>
  <c r="P404"/>
  <c r="Q404"/>
  <c r="R404"/>
  <c r="S404"/>
  <c r="T404"/>
  <c r="U404"/>
  <c r="V404"/>
  <c r="C404"/>
  <c r="C403"/>
  <c r="C402"/>
  <c r="C401"/>
  <c r="C399"/>
  <c r="C398"/>
  <c r="C400"/>
  <c r="C405" s="1"/>
  <c r="C397"/>
  <c r="C396"/>
  <c r="C395"/>
  <c r="B396"/>
  <c r="B397"/>
  <c r="B398"/>
  <c r="B399"/>
  <c r="B400"/>
  <c r="B401"/>
  <c r="B402"/>
  <c r="B403"/>
  <c r="B404"/>
  <c r="B395"/>
  <c r="A392"/>
  <c r="D378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D379"/>
  <c r="E379"/>
  <c r="F379"/>
  <c r="G379"/>
  <c r="H379"/>
  <c r="I379"/>
  <c r="J379"/>
  <c r="K379"/>
  <c r="L379"/>
  <c r="M379"/>
  <c r="N379"/>
  <c r="O379"/>
  <c r="P379"/>
  <c r="Q379"/>
  <c r="R379"/>
  <c r="S379"/>
  <c r="T379"/>
  <c r="U379"/>
  <c r="V379"/>
  <c r="D380"/>
  <c r="E380"/>
  <c r="F380"/>
  <c r="F388" s="1"/>
  <c r="G380"/>
  <c r="H380"/>
  <c r="I380"/>
  <c r="J380"/>
  <c r="K380"/>
  <c r="L380"/>
  <c r="M380"/>
  <c r="N380"/>
  <c r="O380"/>
  <c r="P380"/>
  <c r="Q380"/>
  <c r="R380"/>
  <c r="S380"/>
  <c r="T380"/>
  <c r="U380"/>
  <c r="V380"/>
  <c r="D381"/>
  <c r="E381"/>
  <c r="F381"/>
  <c r="G381"/>
  <c r="H381"/>
  <c r="I381"/>
  <c r="J381"/>
  <c r="K381"/>
  <c r="L381"/>
  <c r="M381"/>
  <c r="N381"/>
  <c r="O381"/>
  <c r="P381"/>
  <c r="Q381"/>
  <c r="R381"/>
  <c r="S381"/>
  <c r="T381"/>
  <c r="U381"/>
  <c r="V381"/>
  <c r="D382"/>
  <c r="E382"/>
  <c r="F382"/>
  <c r="G382"/>
  <c r="H382"/>
  <c r="I382"/>
  <c r="J382"/>
  <c r="K382"/>
  <c r="L382"/>
  <c r="M382"/>
  <c r="N382"/>
  <c r="O382"/>
  <c r="P382"/>
  <c r="Q382"/>
  <c r="R382"/>
  <c r="S382"/>
  <c r="T382"/>
  <c r="U382"/>
  <c r="V382"/>
  <c r="D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D384"/>
  <c r="E384"/>
  <c r="F384"/>
  <c r="G384"/>
  <c r="H384"/>
  <c r="I384"/>
  <c r="J384"/>
  <c r="K384"/>
  <c r="L384"/>
  <c r="M384"/>
  <c r="N384"/>
  <c r="O384"/>
  <c r="P384"/>
  <c r="Q384"/>
  <c r="R384"/>
  <c r="S384"/>
  <c r="T384"/>
  <c r="U384"/>
  <c r="V384"/>
  <c r="D385"/>
  <c r="E385"/>
  <c r="F385"/>
  <c r="G385"/>
  <c r="H385"/>
  <c r="I385"/>
  <c r="J385"/>
  <c r="K385"/>
  <c r="L385"/>
  <c r="M385"/>
  <c r="N385"/>
  <c r="O385"/>
  <c r="P385"/>
  <c r="Q385"/>
  <c r="R385"/>
  <c r="S385"/>
  <c r="T385"/>
  <c r="U385"/>
  <c r="V385"/>
  <c r="D386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D387"/>
  <c r="E387"/>
  <c r="F387"/>
  <c r="G387"/>
  <c r="H387"/>
  <c r="I387"/>
  <c r="J387"/>
  <c r="K387"/>
  <c r="L387"/>
  <c r="M387"/>
  <c r="N387"/>
  <c r="O387"/>
  <c r="P387"/>
  <c r="Q387"/>
  <c r="R387"/>
  <c r="S387"/>
  <c r="T387"/>
  <c r="U387"/>
  <c r="V387"/>
  <c r="C387"/>
  <c r="C386"/>
  <c r="C385"/>
  <c r="C384"/>
  <c r="C383"/>
  <c r="C382"/>
  <c r="C381"/>
  <c r="C380"/>
  <c r="C379"/>
  <c r="C378"/>
  <c r="B379"/>
  <c r="B380"/>
  <c r="B381"/>
  <c r="B382"/>
  <c r="B383"/>
  <c r="B384"/>
  <c r="B385"/>
  <c r="B386"/>
  <c r="B387"/>
  <c r="B378"/>
  <c r="A375"/>
  <c r="D361"/>
  <c r="E361"/>
  <c r="F361"/>
  <c r="G361"/>
  <c r="H361"/>
  <c r="I361"/>
  <c r="J361"/>
  <c r="K361"/>
  <c r="L361"/>
  <c r="M361"/>
  <c r="N361"/>
  <c r="O361"/>
  <c r="P361"/>
  <c r="Q361"/>
  <c r="R361"/>
  <c r="S361"/>
  <c r="T361"/>
  <c r="T371" s="1"/>
  <c r="U361"/>
  <c r="V361"/>
  <c r="D362"/>
  <c r="E362"/>
  <c r="F362"/>
  <c r="G362"/>
  <c r="H362"/>
  <c r="I362"/>
  <c r="J362"/>
  <c r="K362"/>
  <c r="L362"/>
  <c r="M362"/>
  <c r="N362"/>
  <c r="O362"/>
  <c r="P362"/>
  <c r="Q362"/>
  <c r="R362"/>
  <c r="S362"/>
  <c r="T362"/>
  <c r="U362"/>
  <c r="V362"/>
  <c r="D363"/>
  <c r="E363"/>
  <c r="F363"/>
  <c r="G363"/>
  <c r="H363"/>
  <c r="I363"/>
  <c r="J363"/>
  <c r="K363"/>
  <c r="L363"/>
  <c r="M363"/>
  <c r="N363"/>
  <c r="O363"/>
  <c r="P363"/>
  <c r="Q363"/>
  <c r="R363"/>
  <c r="S363"/>
  <c r="T363"/>
  <c r="U363"/>
  <c r="V363"/>
  <c r="D364"/>
  <c r="E364"/>
  <c r="F364"/>
  <c r="G364"/>
  <c r="H364"/>
  <c r="I364"/>
  <c r="J364"/>
  <c r="K364"/>
  <c r="L364"/>
  <c r="M364"/>
  <c r="N364"/>
  <c r="O364"/>
  <c r="P364"/>
  <c r="Q364"/>
  <c r="R364"/>
  <c r="S364"/>
  <c r="T364"/>
  <c r="U364"/>
  <c r="V364"/>
  <c r="D365"/>
  <c r="E365"/>
  <c r="F365"/>
  <c r="G365"/>
  <c r="H365"/>
  <c r="I365"/>
  <c r="J365"/>
  <c r="K365"/>
  <c r="L365"/>
  <c r="M365"/>
  <c r="N365"/>
  <c r="O365"/>
  <c r="P365"/>
  <c r="Q365"/>
  <c r="R365"/>
  <c r="S365"/>
  <c r="T365"/>
  <c r="U365"/>
  <c r="V365"/>
  <c r="D366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D367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D368"/>
  <c r="E368"/>
  <c r="F368"/>
  <c r="G368"/>
  <c r="H368"/>
  <c r="I368"/>
  <c r="J368"/>
  <c r="K368"/>
  <c r="L368"/>
  <c r="M368"/>
  <c r="N368"/>
  <c r="O368"/>
  <c r="P368"/>
  <c r="Q368"/>
  <c r="R368"/>
  <c r="S368"/>
  <c r="T368"/>
  <c r="U368"/>
  <c r="V368"/>
  <c r="D369"/>
  <c r="E369"/>
  <c r="F369"/>
  <c r="G369"/>
  <c r="H369"/>
  <c r="I369"/>
  <c r="J369"/>
  <c r="K369"/>
  <c r="L369"/>
  <c r="M369"/>
  <c r="N369"/>
  <c r="O369"/>
  <c r="P369"/>
  <c r="Q369"/>
  <c r="R369"/>
  <c r="S369"/>
  <c r="T369"/>
  <c r="U369"/>
  <c r="V369"/>
  <c r="D370"/>
  <c r="E370"/>
  <c r="F370"/>
  <c r="G370"/>
  <c r="H370"/>
  <c r="I370"/>
  <c r="J370"/>
  <c r="K370"/>
  <c r="L370"/>
  <c r="M370"/>
  <c r="N370"/>
  <c r="O370"/>
  <c r="P370"/>
  <c r="Q370"/>
  <c r="R370"/>
  <c r="S370"/>
  <c r="T370"/>
  <c r="U370"/>
  <c r="V370"/>
  <c r="C370"/>
  <c r="C369"/>
  <c r="C368"/>
  <c r="C367"/>
  <c r="C366"/>
  <c r="C365"/>
  <c r="C364"/>
  <c r="C363"/>
  <c r="C362"/>
  <c r="C361"/>
  <c r="B362"/>
  <c r="B363"/>
  <c r="B364"/>
  <c r="B365"/>
  <c r="B366"/>
  <c r="B367"/>
  <c r="B368"/>
  <c r="B369"/>
  <c r="B370"/>
  <c r="B361"/>
  <c r="A358"/>
  <c r="C33" i="156"/>
  <c r="C34" s="1"/>
  <c r="X40" i="62" s="1"/>
  <c r="D347" i="142"/>
  <c r="E347"/>
  <c r="F347"/>
  <c r="G347"/>
  <c r="H347"/>
  <c r="I347"/>
  <c r="J347"/>
  <c r="K347"/>
  <c r="L347"/>
  <c r="M347"/>
  <c r="N347"/>
  <c r="O347"/>
  <c r="P347"/>
  <c r="Q347"/>
  <c r="R347"/>
  <c r="S347"/>
  <c r="T347"/>
  <c r="U347"/>
  <c r="V347"/>
  <c r="C347"/>
  <c r="D344"/>
  <c r="E344"/>
  <c r="F344"/>
  <c r="G344"/>
  <c r="G354" s="1"/>
  <c r="H344"/>
  <c r="I344"/>
  <c r="J344"/>
  <c r="K344"/>
  <c r="L344"/>
  <c r="M344"/>
  <c r="N344"/>
  <c r="O344"/>
  <c r="P344"/>
  <c r="Q344"/>
  <c r="R344"/>
  <c r="S344"/>
  <c r="T344"/>
  <c r="U344"/>
  <c r="V344"/>
  <c r="D345"/>
  <c r="E345"/>
  <c r="F345"/>
  <c r="G345"/>
  <c r="H345"/>
  <c r="I345"/>
  <c r="J345"/>
  <c r="K345"/>
  <c r="L345"/>
  <c r="M345"/>
  <c r="N345"/>
  <c r="O345"/>
  <c r="P345"/>
  <c r="Q345"/>
  <c r="R345"/>
  <c r="S345"/>
  <c r="T345"/>
  <c r="U345"/>
  <c r="V345"/>
  <c r="D346"/>
  <c r="E346"/>
  <c r="F346"/>
  <c r="G346"/>
  <c r="H346"/>
  <c r="I346"/>
  <c r="J346"/>
  <c r="K346"/>
  <c r="L346"/>
  <c r="M346"/>
  <c r="N346"/>
  <c r="O346"/>
  <c r="P346"/>
  <c r="Q346"/>
  <c r="R346"/>
  <c r="S346"/>
  <c r="T346"/>
  <c r="U346"/>
  <c r="V346"/>
  <c r="C353"/>
  <c r="C352"/>
  <c r="C351"/>
  <c r="C346"/>
  <c r="C345"/>
  <c r="C344"/>
  <c r="B345"/>
  <c r="B346"/>
  <c r="B347"/>
  <c r="B348"/>
  <c r="B349"/>
  <c r="B350"/>
  <c r="B351"/>
  <c r="B352"/>
  <c r="B353"/>
  <c r="B344"/>
  <c r="A341"/>
  <c r="D327"/>
  <c r="E327"/>
  <c r="F327"/>
  <c r="G327"/>
  <c r="H327"/>
  <c r="I327"/>
  <c r="J327"/>
  <c r="K327"/>
  <c r="L327"/>
  <c r="M327"/>
  <c r="N327"/>
  <c r="O327"/>
  <c r="P327"/>
  <c r="Q327"/>
  <c r="R327"/>
  <c r="S327"/>
  <c r="T327"/>
  <c r="U327"/>
  <c r="V327"/>
  <c r="D328"/>
  <c r="E328"/>
  <c r="F328"/>
  <c r="G328"/>
  <c r="H328"/>
  <c r="I328"/>
  <c r="J328"/>
  <c r="K328"/>
  <c r="L328"/>
  <c r="M328"/>
  <c r="N328"/>
  <c r="O328"/>
  <c r="P328"/>
  <c r="Q328"/>
  <c r="R328"/>
  <c r="S328"/>
  <c r="T328"/>
  <c r="U328"/>
  <c r="V328"/>
  <c r="D329"/>
  <c r="E329"/>
  <c r="F329"/>
  <c r="G329"/>
  <c r="H329"/>
  <c r="I329"/>
  <c r="J329"/>
  <c r="K329"/>
  <c r="L329"/>
  <c r="M329"/>
  <c r="N329"/>
  <c r="O329"/>
  <c r="P329"/>
  <c r="Q329"/>
  <c r="R329"/>
  <c r="S329"/>
  <c r="T329"/>
  <c r="U329"/>
  <c r="V329"/>
  <c r="D330"/>
  <c r="E330"/>
  <c r="F330"/>
  <c r="G330"/>
  <c r="H330"/>
  <c r="I330"/>
  <c r="J330"/>
  <c r="K330"/>
  <c r="L330"/>
  <c r="M330"/>
  <c r="N330"/>
  <c r="O330"/>
  <c r="P330"/>
  <c r="Q330"/>
  <c r="R330"/>
  <c r="S330"/>
  <c r="T330"/>
  <c r="U330"/>
  <c r="V330"/>
  <c r="C336"/>
  <c r="C335"/>
  <c r="C334"/>
  <c r="C333"/>
  <c r="C330"/>
  <c r="C329"/>
  <c r="C328"/>
  <c r="C327"/>
  <c r="B328"/>
  <c r="B329"/>
  <c r="B330"/>
  <c r="B331"/>
  <c r="B332"/>
  <c r="B333"/>
  <c r="B334"/>
  <c r="B335"/>
  <c r="B336"/>
  <c r="B327"/>
  <c r="A324"/>
  <c r="D310"/>
  <c r="E310"/>
  <c r="F310"/>
  <c r="G310"/>
  <c r="H310"/>
  <c r="I310"/>
  <c r="J310"/>
  <c r="K310"/>
  <c r="L310"/>
  <c r="M310"/>
  <c r="N310"/>
  <c r="O310"/>
  <c r="P310"/>
  <c r="Q310"/>
  <c r="R310"/>
  <c r="S310"/>
  <c r="T310"/>
  <c r="U310"/>
  <c r="V310"/>
  <c r="D311"/>
  <c r="E311"/>
  <c r="F311"/>
  <c r="G311"/>
  <c r="H311"/>
  <c r="I311"/>
  <c r="J311"/>
  <c r="K311"/>
  <c r="L311"/>
  <c r="M311"/>
  <c r="N311"/>
  <c r="N320" s="1"/>
  <c r="O311"/>
  <c r="P311"/>
  <c r="Q311"/>
  <c r="R311"/>
  <c r="S311"/>
  <c r="T311"/>
  <c r="U311"/>
  <c r="V311"/>
  <c r="D312"/>
  <c r="E312"/>
  <c r="F312"/>
  <c r="G312"/>
  <c r="H312"/>
  <c r="I312"/>
  <c r="J312"/>
  <c r="K312"/>
  <c r="L312"/>
  <c r="M312"/>
  <c r="N312"/>
  <c r="O312"/>
  <c r="P312"/>
  <c r="Q312"/>
  <c r="R312"/>
  <c r="S312"/>
  <c r="T312"/>
  <c r="U312"/>
  <c r="V312"/>
  <c r="D313"/>
  <c r="E313"/>
  <c r="F313"/>
  <c r="G313"/>
  <c r="H313"/>
  <c r="I313"/>
  <c r="J313"/>
  <c r="K313"/>
  <c r="L313"/>
  <c r="M313"/>
  <c r="N313"/>
  <c r="O313"/>
  <c r="P313"/>
  <c r="Q313"/>
  <c r="R313"/>
  <c r="S313"/>
  <c r="T313"/>
  <c r="U313"/>
  <c r="V313"/>
  <c r="C311"/>
  <c r="C319"/>
  <c r="C318"/>
  <c r="C317"/>
  <c r="C316"/>
  <c r="C313"/>
  <c r="C312"/>
  <c r="C310"/>
  <c r="B311"/>
  <c r="B312"/>
  <c r="B313"/>
  <c r="B314"/>
  <c r="B315"/>
  <c r="B316"/>
  <c r="B317"/>
  <c r="B318"/>
  <c r="B319"/>
  <c r="B310"/>
  <c r="A307"/>
  <c r="D293"/>
  <c r="E293"/>
  <c r="F293"/>
  <c r="G293"/>
  <c r="H293"/>
  <c r="I293"/>
  <c r="J293"/>
  <c r="K293"/>
  <c r="L293"/>
  <c r="M293"/>
  <c r="N293"/>
  <c r="O293"/>
  <c r="P293"/>
  <c r="Q293"/>
  <c r="R293"/>
  <c r="S293"/>
  <c r="T293"/>
  <c r="U293"/>
  <c r="V293"/>
  <c r="D294"/>
  <c r="E294"/>
  <c r="F294"/>
  <c r="G294"/>
  <c r="H294"/>
  <c r="I294"/>
  <c r="J294"/>
  <c r="K294"/>
  <c r="L294"/>
  <c r="M294"/>
  <c r="N294"/>
  <c r="O294"/>
  <c r="P294"/>
  <c r="Q294"/>
  <c r="R294"/>
  <c r="S294"/>
  <c r="T294"/>
  <c r="U294"/>
  <c r="V294"/>
  <c r="D295"/>
  <c r="E295"/>
  <c r="F295"/>
  <c r="G295"/>
  <c r="H295"/>
  <c r="I295"/>
  <c r="J295"/>
  <c r="K295"/>
  <c r="L295"/>
  <c r="M295"/>
  <c r="N295"/>
  <c r="O295"/>
  <c r="P295"/>
  <c r="Q295"/>
  <c r="R295"/>
  <c r="S295"/>
  <c r="T295"/>
  <c r="U295"/>
  <c r="V295"/>
  <c r="D296"/>
  <c r="E296"/>
  <c r="F296"/>
  <c r="G296"/>
  <c r="H296"/>
  <c r="I296"/>
  <c r="J296"/>
  <c r="K296"/>
  <c r="L296"/>
  <c r="M296"/>
  <c r="N296"/>
  <c r="O296"/>
  <c r="P296"/>
  <c r="Q296"/>
  <c r="R296"/>
  <c r="S296"/>
  <c r="T296"/>
  <c r="U296"/>
  <c r="V296"/>
  <c r="C302"/>
  <c r="C301"/>
  <c r="C300"/>
  <c r="C299"/>
  <c r="C296"/>
  <c r="C295"/>
  <c r="C294"/>
  <c r="C293"/>
  <c r="B294"/>
  <c r="B295"/>
  <c r="B296"/>
  <c r="B297"/>
  <c r="B298"/>
  <c r="B299"/>
  <c r="B300"/>
  <c r="B301"/>
  <c r="B302"/>
  <c r="B293"/>
  <c r="A290"/>
  <c r="D276"/>
  <c r="E276"/>
  <c r="F276"/>
  <c r="G276"/>
  <c r="H276"/>
  <c r="I276"/>
  <c r="J276"/>
  <c r="K276"/>
  <c r="L276"/>
  <c r="M276"/>
  <c r="N276"/>
  <c r="O276"/>
  <c r="P276"/>
  <c r="Q276"/>
  <c r="R276"/>
  <c r="S276"/>
  <c r="T276"/>
  <c r="U276"/>
  <c r="V276"/>
  <c r="D277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V277"/>
  <c r="D278"/>
  <c r="E278"/>
  <c r="F278"/>
  <c r="G278"/>
  <c r="H278"/>
  <c r="I278"/>
  <c r="J278"/>
  <c r="K278"/>
  <c r="L278"/>
  <c r="M278"/>
  <c r="N278"/>
  <c r="O278"/>
  <c r="P278"/>
  <c r="Q278"/>
  <c r="R278"/>
  <c r="S278"/>
  <c r="T278"/>
  <c r="U278"/>
  <c r="V278"/>
  <c r="D279"/>
  <c r="E279"/>
  <c r="F279"/>
  <c r="G279"/>
  <c r="H279"/>
  <c r="I279"/>
  <c r="J279"/>
  <c r="K279"/>
  <c r="L279"/>
  <c r="M279"/>
  <c r="N279"/>
  <c r="O279"/>
  <c r="P279"/>
  <c r="Q279"/>
  <c r="R279"/>
  <c r="S279"/>
  <c r="T279"/>
  <c r="U279"/>
  <c r="V279"/>
  <c r="D282"/>
  <c r="E282"/>
  <c r="F282"/>
  <c r="G282"/>
  <c r="H282"/>
  <c r="I282"/>
  <c r="J282"/>
  <c r="K282"/>
  <c r="L282"/>
  <c r="M282"/>
  <c r="N282"/>
  <c r="O282"/>
  <c r="P282"/>
  <c r="Q282"/>
  <c r="R282"/>
  <c r="S282"/>
  <c r="T282"/>
  <c r="U282"/>
  <c r="V282"/>
  <c r="D283"/>
  <c r="E283"/>
  <c r="F283"/>
  <c r="G283"/>
  <c r="H283"/>
  <c r="I283"/>
  <c r="J283"/>
  <c r="K283"/>
  <c r="L283"/>
  <c r="M283"/>
  <c r="N283"/>
  <c r="O283"/>
  <c r="P283"/>
  <c r="Q283"/>
  <c r="R283"/>
  <c r="S283"/>
  <c r="T283"/>
  <c r="U283"/>
  <c r="V283"/>
  <c r="D284"/>
  <c r="E284"/>
  <c r="F284"/>
  <c r="G284"/>
  <c r="H284"/>
  <c r="I284"/>
  <c r="J284"/>
  <c r="K284"/>
  <c r="L284"/>
  <c r="M284"/>
  <c r="N284"/>
  <c r="O284"/>
  <c r="P284"/>
  <c r="Q284"/>
  <c r="R284"/>
  <c r="S284"/>
  <c r="T284"/>
  <c r="U284"/>
  <c r="V284"/>
  <c r="D285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V285"/>
  <c r="C285"/>
  <c r="C284"/>
  <c r="C283"/>
  <c r="C282"/>
  <c r="C279"/>
  <c r="C278"/>
  <c r="C277"/>
  <c r="C276"/>
  <c r="B277"/>
  <c r="B278"/>
  <c r="B279"/>
  <c r="B280"/>
  <c r="B281"/>
  <c r="B282"/>
  <c r="B283"/>
  <c r="B284"/>
  <c r="B285"/>
  <c r="B276"/>
  <c r="A273"/>
  <c r="D260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V260"/>
  <c r="C260"/>
  <c r="D259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V259"/>
  <c r="D261"/>
  <c r="E261"/>
  <c r="F261"/>
  <c r="G261"/>
  <c r="H261"/>
  <c r="I261"/>
  <c r="J261"/>
  <c r="K261"/>
  <c r="L261"/>
  <c r="M261"/>
  <c r="N261"/>
  <c r="O261"/>
  <c r="P261"/>
  <c r="Q261"/>
  <c r="R261"/>
  <c r="S261"/>
  <c r="T261"/>
  <c r="U261"/>
  <c r="V261"/>
  <c r="D262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V262"/>
  <c r="D265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D266"/>
  <c r="E266"/>
  <c r="F266"/>
  <c r="G266"/>
  <c r="H266"/>
  <c r="I266"/>
  <c r="J266"/>
  <c r="K266"/>
  <c r="L266"/>
  <c r="M266"/>
  <c r="N266"/>
  <c r="O266"/>
  <c r="P266"/>
  <c r="Q266"/>
  <c r="R266"/>
  <c r="S266"/>
  <c r="T266"/>
  <c r="U266"/>
  <c r="V266"/>
  <c r="D267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V267"/>
  <c r="D268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C268"/>
  <c r="C267"/>
  <c r="C266"/>
  <c r="C265"/>
  <c r="C262"/>
  <c r="C261"/>
  <c r="C259"/>
  <c r="B260"/>
  <c r="B261"/>
  <c r="B262"/>
  <c r="B263"/>
  <c r="B264"/>
  <c r="B265"/>
  <c r="B266"/>
  <c r="B267"/>
  <c r="B268"/>
  <c r="B259"/>
  <c r="A256"/>
  <c r="D242"/>
  <c r="E242"/>
  <c r="F242"/>
  <c r="G242"/>
  <c r="H242"/>
  <c r="I242"/>
  <c r="J242"/>
  <c r="K242"/>
  <c r="L242"/>
  <c r="M242"/>
  <c r="N242"/>
  <c r="O242"/>
  <c r="P242"/>
  <c r="Q242"/>
  <c r="R242"/>
  <c r="S242"/>
  <c r="T242"/>
  <c r="U242"/>
  <c r="V242"/>
  <c r="D243"/>
  <c r="E243"/>
  <c r="F243"/>
  <c r="G243"/>
  <c r="H243"/>
  <c r="I243"/>
  <c r="J243"/>
  <c r="K243"/>
  <c r="L243"/>
  <c r="M243"/>
  <c r="N243"/>
  <c r="O243"/>
  <c r="P243"/>
  <c r="Q243"/>
  <c r="R243"/>
  <c r="S243"/>
  <c r="T243"/>
  <c r="U243"/>
  <c r="V243"/>
  <c r="D244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V244"/>
  <c r="D245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V245"/>
  <c r="D248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D249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D250"/>
  <c r="E250"/>
  <c r="F250"/>
  <c r="G250"/>
  <c r="H250"/>
  <c r="I250"/>
  <c r="J250"/>
  <c r="K250"/>
  <c r="L250"/>
  <c r="M250"/>
  <c r="N250"/>
  <c r="O250"/>
  <c r="P250"/>
  <c r="Q250"/>
  <c r="R250"/>
  <c r="S250"/>
  <c r="T250"/>
  <c r="U250"/>
  <c r="V250"/>
  <c r="D251"/>
  <c r="E251"/>
  <c r="F251"/>
  <c r="G251"/>
  <c r="H251"/>
  <c r="I251"/>
  <c r="J251"/>
  <c r="K251"/>
  <c r="L251"/>
  <c r="M251"/>
  <c r="N251"/>
  <c r="O251"/>
  <c r="P251"/>
  <c r="Q251"/>
  <c r="R251"/>
  <c r="S251"/>
  <c r="T251"/>
  <c r="U251"/>
  <c r="V251"/>
  <c r="C251"/>
  <c r="C250"/>
  <c r="C249"/>
  <c r="C248"/>
  <c r="C245"/>
  <c r="C244"/>
  <c r="C243"/>
  <c r="C242"/>
  <c r="B243"/>
  <c r="B244"/>
  <c r="B245"/>
  <c r="B246"/>
  <c r="B247"/>
  <c r="B248"/>
  <c r="B249"/>
  <c r="B250"/>
  <c r="B251"/>
  <c r="B242"/>
  <c r="A239"/>
  <c r="D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D226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D227"/>
  <c r="E227"/>
  <c r="F227"/>
  <c r="G227"/>
  <c r="H227"/>
  <c r="I227"/>
  <c r="J227"/>
  <c r="K227"/>
  <c r="L227"/>
  <c r="M227"/>
  <c r="N227"/>
  <c r="O227"/>
  <c r="P227"/>
  <c r="Q227"/>
  <c r="R227"/>
  <c r="S227"/>
  <c r="T227"/>
  <c r="U227"/>
  <c r="V227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V228"/>
  <c r="D231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D232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V232"/>
  <c r="D233"/>
  <c r="E233"/>
  <c r="F233"/>
  <c r="G233"/>
  <c r="H233"/>
  <c r="I233"/>
  <c r="J233"/>
  <c r="K233"/>
  <c r="L233"/>
  <c r="M233"/>
  <c r="N233"/>
  <c r="O233"/>
  <c r="P233"/>
  <c r="Q233"/>
  <c r="R233"/>
  <c r="S233"/>
  <c r="T233"/>
  <c r="U233"/>
  <c r="V233"/>
  <c r="D234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V234"/>
  <c r="C234"/>
  <c r="C233"/>
  <c r="C232"/>
  <c r="C231"/>
  <c r="C228"/>
  <c r="C227"/>
  <c r="C226"/>
  <c r="C225"/>
  <c r="B226"/>
  <c r="B227"/>
  <c r="B228"/>
  <c r="B229"/>
  <c r="B230"/>
  <c r="B231"/>
  <c r="B232"/>
  <c r="B233"/>
  <c r="B234"/>
  <c r="B225"/>
  <c r="A222"/>
  <c r="B209"/>
  <c r="B210"/>
  <c r="B211"/>
  <c r="B212"/>
  <c r="B213"/>
  <c r="B214"/>
  <c r="B215"/>
  <c r="B216"/>
  <c r="B217"/>
  <c r="B208"/>
  <c r="D208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D210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V210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C217"/>
  <c r="C216"/>
  <c r="C215"/>
  <c r="C214"/>
  <c r="C211"/>
  <c r="C210"/>
  <c r="C209"/>
  <c r="C208"/>
  <c r="A205"/>
  <c r="D191"/>
  <c r="E191"/>
  <c r="F191"/>
  <c r="G191"/>
  <c r="H191"/>
  <c r="I191"/>
  <c r="J191"/>
  <c r="K191"/>
  <c r="L191"/>
  <c r="M191"/>
  <c r="N191"/>
  <c r="O191"/>
  <c r="P191"/>
  <c r="Q191"/>
  <c r="R191"/>
  <c r="S191"/>
  <c r="T191"/>
  <c r="U191"/>
  <c r="V191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V193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C200"/>
  <c r="C199"/>
  <c r="C198"/>
  <c r="C197"/>
  <c r="C194"/>
  <c r="C193"/>
  <c r="C192"/>
  <c r="C191"/>
  <c r="B191"/>
  <c r="A188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C175"/>
  <c r="D174"/>
  <c r="E174"/>
  <c r="F174"/>
  <c r="G174"/>
  <c r="G184" s="1"/>
  <c r="H174"/>
  <c r="I174"/>
  <c r="J174"/>
  <c r="K174"/>
  <c r="L174"/>
  <c r="M174"/>
  <c r="N174"/>
  <c r="O174"/>
  <c r="P174"/>
  <c r="Q174"/>
  <c r="R174"/>
  <c r="S174"/>
  <c r="T174"/>
  <c r="U174"/>
  <c r="V174"/>
  <c r="D176"/>
  <c r="E176"/>
  <c r="F176"/>
  <c r="G176"/>
  <c r="H176"/>
  <c r="I176"/>
  <c r="J176"/>
  <c r="K176"/>
  <c r="L176"/>
  <c r="M176"/>
  <c r="N176"/>
  <c r="O176"/>
  <c r="O184" s="1"/>
  <c r="P176"/>
  <c r="Q176"/>
  <c r="R176"/>
  <c r="S176"/>
  <c r="T176"/>
  <c r="U176"/>
  <c r="V176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C183"/>
  <c r="C182"/>
  <c r="C181"/>
  <c r="C180"/>
  <c r="C177"/>
  <c r="C176"/>
  <c r="C174"/>
  <c r="B175"/>
  <c r="B176"/>
  <c r="B177"/>
  <c r="B178"/>
  <c r="B179"/>
  <c r="B180"/>
  <c r="B181"/>
  <c r="B182"/>
  <c r="B183"/>
  <c r="B174"/>
  <c r="A171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66"/>
  <c r="C165"/>
  <c r="C164"/>
  <c r="C163"/>
  <c r="C160"/>
  <c r="C159"/>
  <c r="C158"/>
  <c r="C157"/>
  <c r="B158"/>
  <c r="B159"/>
  <c r="B160"/>
  <c r="B161"/>
  <c r="B162"/>
  <c r="B163"/>
  <c r="B164"/>
  <c r="B165"/>
  <c r="B157"/>
  <c r="A154"/>
  <c r="B166"/>
  <c r="B141"/>
  <c r="B142"/>
  <c r="B143"/>
  <c r="B144"/>
  <c r="B145"/>
  <c r="B146"/>
  <c r="B147"/>
  <c r="B148"/>
  <c r="B149"/>
  <c r="B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C149"/>
  <c r="C148"/>
  <c r="C147"/>
  <c r="C146"/>
  <c r="C145"/>
  <c r="C143"/>
  <c r="C142"/>
  <c r="C141"/>
  <c r="C140"/>
  <c r="A137"/>
  <c r="B22"/>
  <c r="B23"/>
  <c r="B24"/>
  <c r="B25"/>
  <c r="B26"/>
  <c r="B27"/>
  <c r="B28"/>
  <c r="B29"/>
  <c r="B30"/>
  <c r="B21"/>
  <c r="B39"/>
  <c r="B40"/>
  <c r="B41"/>
  <c r="B42"/>
  <c r="B43"/>
  <c r="B44"/>
  <c r="B45"/>
  <c r="B46"/>
  <c r="B47"/>
  <c r="B38"/>
  <c r="B56"/>
  <c r="B57"/>
  <c r="B58"/>
  <c r="B59"/>
  <c r="B60"/>
  <c r="B61"/>
  <c r="B62"/>
  <c r="B63"/>
  <c r="B64"/>
  <c r="B55"/>
  <c r="B73"/>
  <c r="B74"/>
  <c r="B75"/>
  <c r="B76"/>
  <c r="B77"/>
  <c r="B78"/>
  <c r="B79"/>
  <c r="B80"/>
  <c r="B81"/>
  <c r="B72"/>
  <c r="B90"/>
  <c r="B91"/>
  <c r="B92"/>
  <c r="B93"/>
  <c r="B94"/>
  <c r="B95"/>
  <c r="B96"/>
  <c r="B97"/>
  <c r="B98"/>
  <c r="B89"/>
  <c r="B107"/>
  <c r="B108"/>
  <c r="B109"/>
  <c r="B110"/>
  <c r="B111"/>
  <c r="B112"/>
  <c r="B113"/>
  <c r="B114"/>
  <c r="B115"/>
  <c r="B106"/>
  <c r="B124"/>
  <c r="B125"/>
  <c r="B126"/>
  <c r="B127"/>
  <c r="B128"/>
  <c r="B129"/>
  <c r="B130"/>
  <c r="B131"/>
  <c r="B132"/>
  <c r="B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C132"/>
  <c r="C131"/>
  <c r="C130"/>
  <c r="C129"/>
  <c r="C126"/>
  <c r="C125"/>
  <c r="C124"/>
  <c r="C123"/>
  <c r="A120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U116" s="1"/>
  <c r="V108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C115"/>
  <c r="C114"/>
  <c r="C113"/>
  <c r="C112"/>
  <c r="C109"/>
  <c r="C108"/>
  <c r="C107"/>
  <c r="C106"/>
  <c r="A103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C92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C98"/>
  <c r="C97"/>
  <c r="C96"/>
  <c r="C95"/>
  <c r="C94"/>
  <c r="C93"/>
  <c r="C91"/>
  <c r="C90"/>
  <c r="C89"/>
  <c r="A86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C81"/>
  <c r="C80"/>
  <c r="C79"/>
  <c r="C78"/>
  <c r="C77"/>
  <c r="C76"/>
  <c r="C75"/>
  <c r="C74"/>
  <c r="C73"/>
  <c r="C72"/>
  <c r="A69"/>
  <c r="E82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C64"/>
  <c r="C63"/>
  <c r="C62"/>
  <c r="C61"/>
  <c r="C60"/>
  <c r="C59"/>
  <c r="C58"/>
  <c r="C57"/>
  <c r="C56"/>
  <c r="C55"/>
  <c r="A52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A35"/>
  <c r="C47"/>
  <c r="C46"/>
  <c r="C45"/>
  <c r="C44"/>
  <c r="C43"/>
  <c r="C42"/>
  <c r="C41"/>
  <c r="C40"/>
  <c r="C39"/>
  <c r="C38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C21"/>
  <c r="C30"/>
  <c r="C29"/>
  <c r="C28"/>
  <c r="C27"/>
  <c r="C26"/>
  <c r="C25"/>
  <c r="C24"/>
  <c r="C23"/>
  <c r="C22"/>
  <c r="A18"/>
  <c r="D4"/>
  <c r="E4"/>
  <c r="F4"/>
  <c r="G4"/>
  <c r="H4"/>
  <c r="I4"/>
  <c r="J4"/>
  <c r="K4"/>
  <c r="L4"/>
  <c r="M4"/>
  <c r="N4"/>
  <c r="O4"/>
  <c r="P4"/>
  <c r="Q4"/>
  <c r="R4"/>
  <c r="S4"/>
  <c r="T4"/>
  <c r="U4"/>
  <c r="V4"/>
  <c r="D5"/>
  <c r="E5"/>
  <c r="F5"/>
  <c r="G5"/>
  <c r="H5"/>
  <c r="I5"/>
  <c r="J5"/>
  <c r="K5"/>
  <c r="L5"/>
  <c r="M5"/>
  <c r="M14" s="1"/>
  <c r="N5"/>
  <c r="O5"/>
  <c r="P5"/>
  <c r="Q5"/>
  <c r="R5"/>
  <c r="S5"/>
  <c r="T5"/>
  <c r="U5"/>
  <c r="V5"/>
  <c r="D6"/>
  <c r="E6"/>
  <c r="F6"/>
  <c r="G6"/>
  <c r="H6"/>
  <c r="I6"/>
  <c r="J6"/>
  <c r="K6"/>
  <c r="L6"/>
  <c r="M6"/>
  <c r="N6"/>
  <c r="O6"/>
  <c r="P6"/>
  <c r="Q6"/>
  <c r="R6"/>
  <c r="S6"/>
  <c r="T6"/>
  <c r="U6"/>
  <c r="V6"/>
  <c r="D7"/>
  <c r="E7"/>
  <c r="F7"/>
  <c r="G7"/>
  <c r="H7"/>
  <c r="I7"/>
  <c r="J7"/>
  <c r="K7"/>
  <c r="L7"/>
  <c r="M7"/>
  <c r="N7"/>
  <c r="O7"/>
  <c r="P7"/>
  <c r="Q7"/>
  <c r="R7"/>
  <c r="S7"/>
  <c r="T7"/>
  <c r="U7"/>
  <c r="V7"/>
  <c r="D8"/>
  <c r="E8"/>
  <c r="F8"/>
  <c r="G8"/>
  <c r="H8"/>
  <c r="I8"/>
  <c r="J8"/>
  <c r="K8"/>
  <c r="L8"/>
  <c r="M8"/>
  <c r="N8"/>
  <c r="O8"/>
  <c r="P8"/>
  <c r="Q8"/>
  <c r="R8"/>
  <c r="S8"/>
  <c r="T8"/>
  <c r="U8"/>
  <c r="V8"/>
  <c r="D9"/>
  <c r="E9"/>
  <c r="F9"/>
  <c r="G9"/>
  <c r="H9"/>
  <c r="I9"/>
  <c r="J9"/>
  <c r="K9"/>
  <c r="L9"/>
  <c r="M9"/>
  <c r="N9"/>
  <c r="O9"/>
  <c r="P9"/>
  <c r="Q9"/>
  <c r="R9"/>
  <c r="S9"/>
  <c r="T9"/>
  <c r="U9"/>
  <c r="V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C13"/>
  <c r="C12"/>
  <c r="C11"/>
  <c r="C10"/>
  <c r="C9"/>
  <c r="C8"/>
  <c r="C7"/>
  <c r="C6"/>
  <c r="C5"/>
  <c r="C4"/>
  <c r="C1" i="162"/>
  <c r="V33"/>
  <c r="V34" s="1"/>
  <c r="R59" i="62" s="1"/>
  <c r="U33" i="162"/>
  <c r="U34" s="1"/>
  <c r="R58" i="62" s="1"/>
  <c r="T33" i="162"/>
  <c r="T34" s="1"/>
  <c r="R57" i="62" s="1"/>
  <c r="S33" i="162"/>
  <c r="S34" s="1"/>
  <c r="R56" i="62" s="1"/>
  <c r="R33" i="162"/>
  <c r="R34" s="1"/>
  <c r="R55" i="62" s="1"/>
  <c r="Q33" i="162"/>
  <c r="Q34" s="1"/>
  <c r="R54" i="62" s="1"/>
  <c r="P33" i="162"/>
  <c r="P34" s="1"/>
  <c r="R53" i="62" s="1"/>
  <c r="O33" i="162"/>
  <c r="O34" s="1"/>
  <c r="R52" i="62" s="1"/>
  <c r="N33" i="162"/>
  <c r="N34" s="1"/>
  <c r="R51" i="62" s="1"/>
  <c r="M33" i="162"/>
  <c r="M34" s="1"/>
  <c r="R50" i="62" s="1"/>
  <c r="L33" i="162"/>
  <c r="L34" s="1"/>
  <c r="R49" i="62" s="1"/>
  <c r="K33" i="162"/>
  <c r="K34" s="1"/>
  <c r="R48" i="62" s="1"/>
  <c r="J33" i="162"/>
  <c r="J34" s="1"/>
  <c r="R47" i="62" s="1"/>
  <c r="I33" i="162"/>
  <c r="I34" s="1"/>
  <c r="R46" i="62" s="1"/>
  <c r="H33" i="162"/>
  <c r="H34" s="1"/>
  <c r="R45" i="62" s="1"/>
  <c r="G33" i="162"/>
  <c r="G34" s="1"/>
  <c r="R44" i="62" s="1"/>
  <c r="F33" i="162"/>
  <c r="F34" s="1"/>
  <c r="R43" i="62" s="1"/>
  <c r="E33" i="162"/>
  <c r="E34" s="1"/>
  <c r="R42" i="62" s="1"/>
  <c r="D33" i="162"/>
  <c r="D34" s="1"/>
  <c r="R41" i="62" s="1"/>
  <c r="C33" i="162"/>
  <c r="C34" s="1"/>
  <c r="R40" i="62" s="1"/>
  <c r="W32" i="162"/>
  <c r="X32" s="1"/>
  <c r="B32"/>
  <c r="W31"/>
  <c r="X31" s="1"/>
  <c r="B31"/>
  <c r="W30"/>
  <c r="B30"/>
  <c r="W29"/>
  <c r="B29"/>
  <c r="W28"/>
  <c r="X28" s="1"/>
  <c r="B28"/>
  <c r="W27"/>
  <c r="X27" s="1"/>
  <c r="B27"/>
  <c r="W26"/>
  <c r="B26"/>
  <c r="W25"/>
  <c r="B25"/>
  <c r="W24"/>
  <c r="X24" s="1"/>
  <c r="B24"/>
  <c r="W23"/>
  <c r="X23" s="1"/>
  <c r="B23"/>
  <c r="W22"/>
  <c r="X22" s="1"/>
  <c r="B22"/>
  <c r="W21"/>
  <c r="X21" s="1"/>
  <c r="B21"/>
  <c r="W20"/>
  <c r="B20"/>
  <c r="W19"/>
  <c r="X19" s="1"/>
  <c r="B19"/>
  <c r="W18"/>
  <c r="X18" s="1"/>
  <c r="B18"/>
  <c r="W17"/>
  <c r="B17"/>
  <c r="B16"/>
  <c r="W15"/>
  <c r="X15" s="1"/>
  <c r="B15"/>
  <c r="W14"/>
  <c r="X14" s="1"/>
  <c r="B14"/>
  <c r="W13"/>
  <c r="B13"/>
  <c r="W12"/>
  <c r="X12" s="1"/>
  <c r="B12"/>
  <c r="W11"/>
  <c r="B11"/>
  <c r="B10"/>
  <c r="W9"/>
  <c r="X9" s="1"/>
  <c r="B9"/>
  <c r="W8"/>
  <c r="X8" s="1"/>
  <c r="B8"/>
  <c r="W7"/>
  <c r="X7" s="1"/>
  <c r="B7"/>
  <c r="W6"/>
  <c r="B6"/>
  <c r="W5"/>
  <c r="X5" s="1"/>
  <c r="B5"/>
  <c r="W4"/>
  <c r="X4" s="1"/>
  <c r="B4"/>
  <c r="W3"/>
  <c r="B3"/>
  <c r="C1" i="161"/>
  <c r="V33"/>
  <c r="V34" s="1"/>
  <c r="S59" i="62" s="1"/>
  <c r="U33" i="161"/>
  <c r="U34" s="1"/>
  <c r="S58" i="62" s="1"/>
  <c r="T33" i="161"/>
  <c r="T34" s="1"/>
  <c r="S57" i="62" s="1"/>
  <c r="S33" i="161"/>
  <c r="S34" s="1"/>
  <c r="S56" i="62" s="1"/>
  <c r="R33" i="161"/>
  <c r="R34" s="1"/>
  <c r="S55" i="62" s="1"/>
  <c r="Q33" i="161"/>
  <c r="Q34" s="1"/>
  <c r="S54" i="62" s="1"/>
  <c r="P33" i="161"/>
  <c r="P34" s="1"/>
  <c r="S53" i="62" s="1"/>
  <c r="O33" i="161"/>
  <c r="O34" s="1"/>
  <c r="S52" i="62" s="1"/>
  <c r="N33" i="161"/>
  <c r="N34" s="1"/>
  <c r="S51" i="62" s="1"/>
  <c r="M33" i="161"/>
  <c r="M34" s="1"/>
  <c r="S50" i="62" s="1"/>
  <c r="L33" i="161"/>
  <c r="L34" s="1"/>
  <c r="S49" i="62" s="1"/>
  <c r="K33" i="161"/>
  <c r="K34" s="1"/>
  <c r="S48" i="62" s="1"/>
  <c r="J33" i="161"/>
  <c r="J34" s="1"/>
  <c r="S47" i="62" s="1"/>
  <c r="I33" i="161"/>
  <c r="I34" s="1"/>
  <c r="S46" i="62" s="1"/>
  <c r="H33" i="161"/>
  <c r="H34" s="1"/>
  <c r="S45" i="62" s="1"/>
  <c r="G33" i="161"/>
  <c r="G34" s="1"/>
  <c r="S44" i="62" s="1"/>
  <c r="F33" i="161"/>
  <c r="F34" s="1"/>
  <c r="S43" i="62" s="1"/>
  <c r="E33" i="161"/>
  <c r="E34" s="1"/>
  <c r="S42" i="62" s="1"/>
  <c r="D33" i="161"/>
  <c r="D34" s="1"/>
  <c r="S41" i="62" s="1"/>
  <c r="C33" i="161"/>
  <c r="C34" s="1"/>
  <c r="S40" i="62" s="1"/>
  <c r="W32" i="161"/>
  <c r="X32" s="1"/>
  <c r="B32"/>
  <c r="W31"/>
  <c r="X31" s="1"/>
  <c r="B31"/>
  <c r="W30"/>
  <c r="X30" s="1"/>
  <c r="B30"/>
  <c r="W29"/>
  <c r="X29" s="1"/>
  <c r="B29"/>
  <c r="W28"/>
  <c r="X28" s="1"/>
  <c r="B28"/>
  <c r="W27"/>
  <c r="B27"/>
  <c r="W26"/>
  <c r="X26" s="1"/>
  <c r="B26"/>
  <c r="W25"/>
  <c r="X25" s="1"/>
  <c r="B25"/>
  <c r="W24"/>
  <c r="X24" s="1"/>
  <c r="B24"/>
  <c r="W23"/>
  <c r="X23" s="1"/>
  <c r="B23"/>
  <c r="W22"/>
  <c r="X22" s="1"/>
  <c r="B22"/>
  <c r="B21"/>
  <c r="W20"/>
  <c r="X20" s="1"/>
  <c r="B20"/>
  <c r="W19"/>
  <c r="X19" s="1"/>
  <c r="B19"/>
  <c r="W18"/>
  <c r="X18" s="1"/>
  <c r="B18"/>
  <c r="W17"/>
  <c r="X17" s="1"/>
  <c r="B17"/>
  <c r="B16"/>
  <c r="B15"/>
  <c r="W14"/>
  <c r="X14" s="1"/>
  <c r="B14"/>
  <c r="W13"/>
  <c r="X13" s="1"/>
  <c r="B13"/>
  <c r="W12"/>
  <c r="X12" s="1"/>
  <c r="B12"/>
  <c r="W11"/>
  <c r="X11" s="1"/>
  <c r="B11"/>
  <c r="W10"/>
  <c r="X10" s="1"/>
  <c r="B10"/>
  <c r="B9"/>
  <c r="W8"/>
  <c r="X8" s="1"/>
  <c r="B8"/>
  <c r="W7"/>
  <c r="X7" s="1"/>
  <c r="B7"/>
  <c r="W6"/>
  <c r="X6" s="1"/>
  <c r="B6"/>
  <c r="W5"/>
  <c r="X5" s="1"/>
  <c r="B5"/>
  <c r="B4"/>
  <c r="W3"/>
  <c r="X3" s="1"/>
  <c r="B3"/>
  <c r="C1" i="160"/>
  <c r="V33"/>
  <c r="V34" s="1"/>
  <c r="T59" i="62" s="1"/>
  <c r="U33" i="160"/>
  <c r="U34" s="1"/>
  <c r="T58" i="62" s="1"/>
  <c r="T33" i="160"/>
  <c r="T34" s="1"/>
  <c r="T57" i="62" s="1"/>
  <c r="S33" i="160"/>
  <c r="S34" s="1"/>
  <c r="T56" i="62" s="1"/>
  <c r="R33" i="160"/>
  <c r="R34" s="1"/>
  <c r="T55" i="62" s="1"/>
  <c r="Q33" i="160"/>
  <c r="Q34" s="1"/>
  <c r="T54" i="62" s="1"/>
  <c r="P33" i="160"/>
  <c r="P34" s="1"/>
  <c r="T53" i="62" s="1"/>
  <c r="O33" i="160"/>
  <c r="O34" s="1"/>
  <c r="T52" i="62" s="1"/>
  <c r="N33" i="160"/>
  <c r="N34" s="1"/>
  <c r="T51" i="62" s="1"/>
  <c r="M33" i="160"/>
  <c r="M34" s="1"/>
  <c r="T50" i="62" s="1"/>
  <c r="L33" i="160"/>
  <c r="L34" s="1"/>
  <c r="T49" i="62" s="1"/>
  <c r="K33" i="160"/>
  <c r="K34" s="1"/>
  <c r="T48" i="62" s="1"/>
  <c r="J33" i="160"/>
  <c r="J34" s="1"/>
  <c r="T47" i="62" s="1"/>
  <c r="I33" i="160"/>
  <c r="I34" s="1"/>
  <c r="T46" i="62" s="1"/>
  <c r="H33" i="160"/>
  <c r="H34" s="1"/>
  <c r="T45" i="62" s="1"/>
  <c r="G33" i="160"/>
  <c r="G34" s="1"/>
  <c r="T44" i="62" s="1"/>
  <c r="F33" i="160"/>
  <c r="F34" s="1"/>
  <c r="T43" i="62" s="1"/>
  <c r="E33" i="160"/>
  <c r="E34" s="1"/>
  <c r="T42" i="62" s="1"/>
  <c r="D33" i="160"/>
  <c r="D34" s="1"/>
  <c r="T41" i="62" s="1"/>
  <c r="C33" i="160"/>
  <c r="C34" s="1"/>
  <c r="T40" i="62" s="1"/>
  <c r="W32" i="160"/>
  <c r="X32" s="1"/>
  <c r="B32"/>
  <c r="W31"/>
  <c r="X31" s="1"/>
  <c r="B31"/>
  <c r="W30"/>
  <c r="X30" s="1"/>
  <c r="B30"/>
  <c r="W29"/>
  <c r="X29" s="1"/>
  <c r="B29"/>
  <c r="W28"/>
  <c r="X28" s="1"/>
  <c r="B28"/>
  <c r="W27"/>
  <c r="B27"/>
  <c r="W26"/>
  <c r="B26"/>
  <c r="W25"/>
  <c r="B25"/>
  <c r="W24"/>
  <c r="B24"/>
  <c r="W23"/>
  <c r="X23" s="1"/>
  <c r="B23"/>
  <c r="W22"/>
  <c r="X22" s="1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W3"/>
  <c r="X3" s="1"/>
  <c r="B3"/>
  <c r="C1" i="159"/>
  <c r="V33"/>
  <c r="V34" s="1"/>
  <c r="U59" i="62" s="1"/>
  <c r="U33" i="159"/>
  <c r="U34" s="1"/>
  <c r="U58" i="62" s="1"/>
  <c r="T33" i="159"/>
  <c r="T34" s="1"/>
  <c r="U57" i="62" s="1"/>
  <c r="S33" i="159"/>
  <c r="S34" s="1"/>
  <c r="U56" i="62" s="1"/>
  <c r="R33" i="159"/>
  <c r="R34" s="1"/>
  <c r="U55" i="62" s="1"/>
  <c r="Q33" i="159"/>
  <c r="Q34" s="1"/>
  <c r="U54" i="62" s="1"/>
  <c r="P33" i="159"/>
  <c r="P34" s="1"/>
  <c r="U53" i="62" s="1"/>
  <c r="O33" i="159"/>
  <c r="O34" s="1"/>
  <c r="U52" i="62" s="1"/>
  <c r="N33" i="159"/>
  <c r="N34" s="1"/>
  <c r="U51" i="62" s="1"/>
  <c r="M33" i="159"/>
  <c r="M34" s="1"/>
  <c r="U50" i="62" s="1"/>
  <c r="L33" i="159"/>
  <c r="L34" s="1"/>
  <c r="U49" i="62" s="1"/>
  <c r="K33" i="159"/>
  <c r="K34" s="1"/>
  <c r="U48" i="62" s="1"/>
  <c r="J33" i="159"/>
  <c r="J34" s="1"/>
  <c r="U47" i="62" s="1"/>
  <c r="I33" i="159"/>
  <c r="I34" s="1"/>
  <c r="U46" i="62" s="1"/>
  <c r="H33" i="159"/>
  <c r="H34" s="1"/>
  <c r="U45" i="62" s="1"/>
  <c r="G33" i="159"/>
  <c r="G34" s="1"/>
  <c r="U44" i="62" s="1"/>
  <c r="F33" i="159"/>
  <c r="F34" s="1"/>
  <c r="U43" i="62" s="1"/>
  <c r="E33" i="159"/>
  <c r="E34" s="1"/>
  <c r="U42" i="62" s="1"/>
  <c r="D33" i="159"/>
  <c r="D34" s="1"/>
  <c r="U41" i="62" s="1"/>
  <c r="C33" i="159"/>
  <c r="C34" s="1"/>
  <c r="U40" i="62" s="1"/>
  <c r="W32" i="159"/>
  <c r="X32" s="1"/>
  <c r="B32"/>
  <c r="W31"/>
  <c r="X31" s="1"/>
  <c r="B31"/>
  <c r="W30"/>
  <c r="X30" s="1"/>
  <c r="B30"/>
  <c r="W29"/>
  <c r="B29"/>
  <c r="W28"/>
  <c r="X28" s="1"/>
  <c r="B28"/>
  <c r="W27"/>
  <c r="X27" s="1"/>
  <c r="B27"/>
  <c r="W26"/>
  <c r="X26" s="1"/>
  <c r="B26"/>
  <c r="W25"/>
  <c r="B25"/>
  <c r="W24"/>
  <c r="X24" s="1"/>
  <c r="B24"/>
  <c r="W23"/>
  <c r="X23" s="1"/>
  <c r="B23"/>
  <c r="W22"/>
  <c r="B22"/>
  <c r="W21"/>
  <c r="X21" s="1"/>
  <c r="B21"/>
  <c r="W20"/>
  <c r="X20" s="1"/>
  <c r="B20"/>
  <c r="W19"/>
  <c r="X19" s="1"/>
  <c r="B19"/>
  <c r="W18"/>
  <c r="X18" s="1"/>
  <c r="B18"/>
  <c r="W17"/>
  <c r="X17" s="1"/>
  <c r="B17"/>
  <c r="B16"/>
  <c r="W15"/>
  <c r="X15" s="1"/>
  <c r="B15"/>
  <c r="W14"/>
  <c r="X14" s="1"/>
  <c r="B14"/>
  <c r="W13"/>
  <c r="X13" s="1"/>
  <c r="B13"/>
  <c r="W12"/>
  <c r="X12" s="1"/>
  <c r="B12"/>
  <c r="W11"/>
  <c r="X11" s="1"/>
  <c r="B11"/>
  <c r="W10"/>
  <c r="X10" s="1"/>
  <c r="B10"/>
  <c r="W9"/>
  <c r="B9"/>
  <c r="W8"/>
  <c r="X8" s="1"/>
  <c r="B8"/>
  <c r="W7"/>
  <c r="X7" s="1"/>
  <c r="B7"/>
  <c r="W6"/>
  <c r="X6" s="1"/>
  <c r="B6"/>
  <c r="W5"/>
  <c r="X5" s="1"/>
  <c r="B5"/>
  <c r="W4"/>
  <c r="X4" s="1"/>
  <c r="B4"/>
  <c r="W3"/>
  <c r="X3" s="1"/>
  <c r="B3"/>
  <c r="C1" i="158"/>
  <c r="V33"/>
  <c r="V34" s="1"/>
  <c r="V59" i="62" s="1"/>
  <c r="U33" i="158"/>
  <c r="U34" s="1"/>
  <c r="V58" i="62" s="1"/>
  <c r="T33" i="158"/>
  <c r="T34" s="1"/>
  <c r="V57" i="62" s="1"/>
  <c r="S33" i="158"/>
  <c r="S34" s="1"/>
  <c r="V56" i="62" s="1"/>
  <c r="R33" i="158"/>
  <c r="R34" s="1"/>
  <c r="V55" i="62" s="1"/>
  <c r="Q33" i="158"/>
  <c r="Q34" s="1"/>
  <c r="V54" i="62" s="1"/>
  <c r="P33" i="158"/>
  <c r="P34" s="1"/>
  <c r="V53" i="62" s="1"/>
  <c r="O33" i="158"/>
  <c r="O34" s="1"/>
  <c r="V52" i="62" s="1"/>
  <c r="N33" i="158"/>
  <c r="N34" s="1"/>
  <c r="V51" i="62" s="1"/>
  <c r="M33" i="158"/>
  <c r="M34" s="1"/>
  <c r="V50" i="62" s="1"/>
  <c r="L33" i="158"/>
  <c r="L34" s="1"/>
  <c r="V49" i="62" s="1"/>
  <c r="K33" i="158"/>
  <c r="K34" s="1"/>
  <c r="V48" i="62" s="1"/>
  <c r="J33" i="158"/>
  <c r="J34" s="1"/>
  <c r="V47" i="62" s="1"/>
  <c r="I33" i="158"/>
  <c r="I34" s="1"/>
  <c r="V46" i="62" s="1"/>
  <c r="H33" i="158"/>
  <c r="H34" s="1"/>
  <c r="V45" i="62" s="1"/>
  <c r="G33" i="158"/>
  <c r="G34" s="1"/>
  <c r="V44" i="62" s="1"/>
  <c r="F33" i="158"/>
  <c r="F34" s="1"/>
  <c r="V43" i="62" s="1"/>
  <c r="E33" i="158"/>
  <c r="E34" s="1"/>
  <c r="V42" i="62" s="1"/>
  <c r="D33" i="158"/>
  <c r="D34" s="1"/>
  <c r="V41" i="62" s="1"/>
  <c r="C33" i="158"/>
  <c r="C34" s="1"/>
  <c r="V40" i="62" s="1"/>
  <c r="W32" i="158"/>
  <c r="X32" s="1"/>
  <c r="B32"/>
  <c r="W31"/>
  <c r="X31" s="1"/>
  <c r="B31"/>
  <c r="W30"/>
  <c r="X30" s="1"/>
  <c r="B30"/>
  <c r="W29"/>
  <c r="X29" s="1"/>
  <c r="B29"/>
  <c r="W28"/>
  <c r="X28" s="1"/>
  <c r="B28"/>
  <c r="W27"/>
  <c r="X27" s="1"/>
  <c r="B27"/>
  <c r="W26"/>
  <c r="X26" s="1"/>
  <c r="B26"/>
  <c r="W25"/>
  <c r="X25" s="1"/>
  <c r="B25"/>
  <c r="W24"/>
  <c r="X24" s="1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W3"/>
  <c r="X3" s="1"/>
  <c r="B3"/>
  <c r="C1" i="157"/>
  <c r="V33"/>
  <c r="V34" s="1"/>
  <c r="W59" i="62" s="1"/>
  <c r="U33" i="157"/>
  <c r="U34" s="1"/>
  <c r="W58" i="62" s="1"/>
  <c r="T33" i="157"/>
  <c r="T34" s="1"/>
  <c r="W57" i="62" s="1"/>
  <c r="S33" i="157"/>
  <c r="S34" s="1"/>
  <c r="W56" i="62" s="1"/>
  <c r="R33" i="157"/>
  <c r="R34" s="1"/>
  <c r="W55" i="62" s="1"/>
  <c r="Q33" i="157"/>
  <c r="Q34" s="1"/>
  <c r="W54" i="62" s="1"/>
  <c r="P33" i="157"/>
  <c r="P34" s="1"/>
  <c r="W53" i="62" s="1"/>
  <c r="O33" i="157"/>
  <c r="O34" s="1"/>
  <c r="W52" i="62" s="1"/>
  <c r="N33" i="157"/>
  <c r="N34" s="1"/>
  <c r="W51" i="62" s="1"/>
  <c r="M33" i="157"/>
  <c r="M34" s="1"/>
  <c r="W50" i="62" s="1"/>
  <c r="L33" i="157"/>
  <c r="L34" s="1"/>
  <c r="W49" i="62" s="1"/>
  <c r="K33" i="157"/>
  <c r="K34" s="1"/>
  <c r="W48" i="62" s="1"/>
  <c r="J33" i="157"/>
  <c r="J34" s="1"/>
  <c r="W47" i="62" s="1"/>
  <c r="I33" i="157"/>
  <c r="I34" s="1"/>
  <c r="W46" i="62" s="1"/>
  <c r="H33" i="157"/>
  <c r="H34" s="1"/>
  <c r="W45" i="62" s="1"/>
  <c r="G33" i="157"/>
  <c r="G34" s="1"/>
  <c r="W44" i="62" s="1"/>
  <c r="F33" i="157"/>
  <c r="F34" s="1"/>
  <c r="W43" i="62" s="1"/>
  <c r="E33" i="157"/>
  <c r="E34" s="1"/>
  <c r="W42" i="62" s="1"/>
  <c r="D33" i="157"/>
  <c r="D34" s="1"/>
  <c r="W41" i="62" s="1"/>
  <c r="C33" i="157"/>
  <c r="C34" s="1"/>
  <c r="W40" i="62" s="1"/>
  <c r="W32" i="157"/>
  <c r="X32" s="1"/>
  <c r="B32"/>
  <c r="W31"/>
  <c r="X31" s="1"/>
  <c r="B31"/>
  <c r="W30"/>
  <c r="X30" s="1"/>
  <c r="B30"/>
  <c r="W29"/>
  <c r="X29" s="1"/>
  <c r="B29"/>
  <c r="W28"/>
  <c r="X28" s="1"/>
  <c r="B28"/>
  <c r="W27"/>
  <c r="X27" s="1"/>
  <c r="B27"/>
  <c r="W26"/>
  <c r="X26" s="1"/>
  <c r="B26"/>
  <c r="W25"/>
  <c r="X25" s="1"/>
  <c r="B25"/>
  <c r="W24"/>
  <c r="X24" s="1"/>
  <c r="B24"/>
  <c r="W23"/>
  <c r="B23"/>
  <c r="W22"/>
  <c r="B22"/>
  <c r="W21"/>
  <c r="B21"/>
  <c r="W20"/>
  <c r="B20"/>
  <c r="W19"/>
  <c r="B19"/>
  <c r="W18"/>
  <c r="B18"/>
  <c r="W17"/>
  <c r="B17"/>
  <c r="W16"/>
  <c r="B16"/>
  <c r="W15"/>
  <c r="B15"/>
  <c r="W196" i="142"/>
  <c r="B14" i="157"/>
  <c r="B13"/>
  <c r="B12"/>
  <c r="B11"/>
  <c r="B10"/>
  <c r="B9"/>
  <c r="B8"/>
  <c r="B7"/>
  <c r="B6"/>
  <c r="X43" i="142"/>
  <c r="B5" i="157"/>
  <c r="W4"/>
  <c r="X4" s="1"/>
  <c r="B4"/>
  <c r="W3"/>
  <c r="X3" s="1"/>
  <c r="B3"/>
  <c r="C1" i="156"/>
  <c r="V33"/>
  <c r="V34" s="1"/>
  <c r="X59" i="62" s="1"/>
  <c r="U33" i="156"/>
  <c r="U34" s="1"/>
  <c r="X58" i="62" s="1"/>
  <c r="T33" i="156"/>
  <c r="T34" s="1"/>
  <c r="X57" i="62" s="1"/>
  <c r="S33" i="156"/>
  <c r="S34" s="1"/>
  <c r="X56" i="62" s="1"/>
  <c r="R33" i="156"/>
  <c r="R34" s="1"/>
  <c r="X55" i="62" s="1"/>
  <c r="Q33" i="156"/>
  <c r="Q34" s="1"/>
  <c r="X54" i="62" s="1"/>
  <c r="P33" i="156"/>
  <c r="P34" s="1"/>
  <c r="X53" i="62" s="1"/>
  <c r="O33" i="156"/>
  <c r="O34" s="1"/>
  <c r="X52" i="62" s="1"/>
  <c r="N33" i="156"/>
  <c r="N34" s="1"/>
  <c r="X51" i="62" s="1"/>
  <c r="M33" i="156"/>
  <c r="M34" s="1"/>
  <c r="X50" i="62" s="1"/>
  <c r="L33" i="156"/>
  <c r="L34" s="1"/>
  <c r="X49" i="62" s="1"/>
  <c r="K33" i="156"/>
  <c r="K34" s="1"/>
  <c r="X48" i="62" s="1"/>
  <c r="J33" i="156"/>
  <c r="J34" s="1"/>
  <c r="X47" i="62" s="1"/>
  <c r="I33" i="156"/>
  <c r="I34" s="1"/>
  <c r="X46" i="62" s="1"/>
  <c r="H33" i="156"/>
  <c r="H34" s="1"/>
  <c r="X45" i="62" s="1"/>
  <c r="G33" i="156"/>
  <c r="G34" s="1"/>
  <c r="X44" i="62" s="1"/>
  <c r="F33" i="156"/>
  <c r="F34" s="1"/>
  <c r="X43" i="62" s="1"/>
  <c r="E33" i="156"/>
  <c r="E34" s="1"/>
  <c r="X42" i="62" s="1"/>
  <c r="D33" i="156"/>
  <c r="D34" s="1"/>
  <c r="X41" i="62" s="1"/>
  <c r="W32" i="156"/>
  <c r="X32" s="1"/>
  <c r="B32"/>
  <c r="W31"/>
  <c r="X31" s="1"/>
  <c r="B31"/>
  <c r="W30"/>
  <c r="X30" s="1"/>
  <c r="B30"/>
  <c r="W29"/>
  <c r="X29" s="1"/>
  <c r="B29"/>
  <c r="W28"/>
  <c r="X28" s="1"/>
  <c r="B28"/>
  <c r="W27"/>
  <c r="X27" s="1"/>
  <c r="B27"/>
  <c r="W26"/>
  <c r="X26" s="1"/>
  <c r="B26"/>
  <c r="W25"/>
  <c r="X25" s="1"/>
  <c r="B25"/>
  <c r="W24"/>
  <c r="X24" s="1"/>
  <c r="B24"/>
  <c r="W23"/>
  <c r="B23"/>
  <c r="W22"/>
  <c r="B22"/>
  <c r="W21"/>
  <c r="B21"/>
  <c r="W20"/>
  <c r="B20"/>
  <c r="W19"/>
  <c r="B19"/>
  <c r="W18"/>
  <c r="B18"/>
  <c r="W17"/>
  <c r="X17" s="1"/>
  <c r="B17"/>
  <c r="W16"/>
  <c r="X16" s="1"/>
  <c r="B16"/>
  <c r="W15"/>
  <c r="B15"/>
  <c r="W14"/>
  <c r="B14"/>
  <c r="W13"/>
  <c r="B13"/>
  <c r="W12"/>
  <c r="X12" s="1"/>
  <c r="B12"/>
  <c r="W11"/>
  <c r="X11" s="1"/>
  <c r="B11"/>
  <c r="W10"/>
  <c r="X10" s="1"/>
  <c r="B10"/>
  <c r="W9"/>
  <c r="X9" s="1"/>
  <c r="B9"/>
  <c r="W8"/>
  <c r="X8" s="1"/>
  <c r="B8"/>
  <c r="W7"/>
  <c r="X7" s="1"/>
  <c r="B7"/>
  <c r="W6"/>
  <c r="X6" s="1"/>
  <c r="B6"/>
  <c r="W5"/>
  <c r="B5"/>
  <c r="W4"/>
  <c r="X4" s="1"/>
  <c r="B4"/>
  <c r="W3"/>
  <c r="X3" s="1"/>
  <c r="B3"/>
  <c r="C1" i="155"/>
  <c r="V33"/>
  <c r="V34" s="1"/>
  <c r="Y59" i="62" s="1"/>
  <c r="U33" i="155"/>
  <c r="U34" s="1"/>
  <c r="Y58" i="62" s="1"/>
  <c r="T33" i="155"/>
  <c r="T34" s="1"/>
  <c r="Y57" i="62" s="1"/>
  <c r="S33" i="155"/>
  <c r="S34" s="1"/>
  <c r="Y56" i="62" s="1"/>
  <c r="R33" i="155"/>
  <c r="R34" s="1"/>
  <c r="Y55" i="62" s="1"/>
  <c r="Q33" i="155"/>
  <c r="Q34" s="1"/>
  <c r="Y54" i="62" s="1"/>
  <c r="P33" i="155"/>
  <c r="P34" s="1"/>
  <c r="Y53" i="62" s="1"/>
  <c r="O33" i="155"/>
  <c r="O34" s="1"/>
  <c r="Y52" i="62" s="1"/>
  <c r="N33" i="155"/>
  <c r="N34" s="1"/>
  <c r="Y51" i="62" s="1"/>
  <c r="M33" i="155"/>
  <c r="M34" s="1"/>
  <c r="Y50" i="62" s="1"/>
  <c r="L33" i="155"/>
  <c r="L34" s="1"/>
  <c r="Y49" i="62" s="1"/>
  <c r="K33" i="155"/>
  <c r="K34" s="1"/>
  <c r="Y48" i="62" s="1"/>
  <c r="J33" i="155"/>
  <c r="J34" s="1"/>
  <c r="Y47" i="62" s="1"/>
  <c r="I33" i="155"/>
  <c r="I34" s="1"/>
  <c r="Y46" i="62" s="1"/>
  <c r="H33" i="155"/>
  <c r="H34" s="1"/>
  <c r="Y45" i="62" s="1"/>
  <c r="G33" i="155"/>
  <c r="G34" s="1"/>
  <c r="Y44" i="62" s="1"/>
  <c r="F33" i="155"/>
  <c r="F34" s="1"/>
  <c r="Y43" i="62" s="1"/>
  <c r="E33" i="155"/>
  <c r="E34" s="1"/>
  <c r="Y42" i="62" s="1"/>
  <c r="D33" i="155"/>
  <c r="D34" s="1"/>
  <c r="Y41" i="62" s="1"/>
  <c r="C33" i="155"/>
  <c r="C34" s="1"/>
  <c r="Y40" i="62" s="1"/>
  <c r="W32" i="155"/>
  <c r="X32" s="1"/>
  <c r="B32"/>
  <c r="W31"/>
  <c r="B31"/>
  <c r="W30"/>
  <c r="X30" s="1"/>
  <c r="B30"/>
  <c r="W29"/>
  <c r="B29"/>
  <c r="W28"/>
  <c r="X28" s="1"/>
  <c r="B28"/>
  <c r="W27"/>
  <c r="X27" s="1"/>
  <c r="B27"/>
  <c r="W26"/>
  <c r="X26" s="1"/>
  <c r="B26"/>
  <c r="W25"/>
  <c r="B25"/>
  <c r="W24"/>
  <c r="X24" s="1"/>
  <c r="B24"/>
  <c r="W23"/>
  <c r="B23"/>
  <c r="W22"/>
  <c r="B22"/>
  <c r="W21"/>
  <c r="B21"/>
  <c r="W20"/>
  <c r="B20"/>
  <c r="W19"/>
  <c r="X19" s="1"/>
  <c r="B19"/>
  <c r="W18"/>
  <c r="X18" s="1"/>
  <c r="B18"/>
  <c r="W17"/>
  <c r="X17" s="1"/>
  <c r="B17"/>
  <c r="W16"/>
  <c r="X16" s="1"/>
  <c r="B16"/>
  <c r="W15"/>
  <c r="B15"/>
  <c r="W14"/>
  <c r="B14"/>
  <c r="W13"/>
  <c r="B13"/>
  <c r="W12"/>
  <c r="X12" s="1"/>
  <c r="B12"/>
  <c r="W11"/>
  <c r="X11" s="1"/>
  <c r="B11"/>
  <c r="W10"/>
  <c r="X10" s="1"/>
  <c r="B10"/>
  <c r="W9"/>
  <c r="X9" s="1"/>
  <c r="B9"/>
  <c r="W8"/>
  <c r="X8" s="1"/>
  <c r="B8"/>
  <c r="W7"/>
  <c r="X7" s="1"/>
  <c r="B7"/>
  <c r="W6"/>
  <c r="X6" s="1"/>
  <c r="B6"/>
  <c r="W5"/>
  <c r="X5" s="1"/>
  <c r="B5"/>
  <c r="W4"/>
  <c r="X4" s="1"/>
  <c r="B4"/>
  <c r="W3"/>
  <c r="X3" s="1"/>
  <c r="B3"/>
  <c r="C1" i="154"/>
  <c r="V33"/>
  <c r="V34" s="1"/>
  <c r="Z59" i="62" s="1"/>
  <c r="U33" i="154"/>
  <c r="U34" s="1"/>
  <c r="Z58" i="62" s="1"/>
  <c r="T33" i="154"/>
  <c r="T34" s="1"/>
  <c r="Z57" i="62" s="1"/>
  <c r="S33" i="154"/>
  <c r="S34" s="1"/>
  <c r="Z56" i="62" s="1"/>
  <c r="R33" i="154"/>
  <c r="R34" s="1"/>
  <c r="Z55" i="62" s="1"/>
  <c r="Q33" i="154"/>
  <c r="Q34" s="1"/>
  <c r="Z54" i="62" s="1"/>
  <c r="P33" i="154"/>
  <c r="P34" s="1"/>
  <c r="Z53" i="62" s="1"/>
  <c r="O33" i="154"/>
  <c r="O34" s="1"/>
  <c r="Z52" i="62" s="1"/>
  <c r="N33" i="154"/>
  <c r="N34" s="1"/>
  <c r="Z51" i="62" s="1"/>
  <c r="M33" i="154"/>
  <c r="M34" s="1"/>
  <c r="Z50" i="62" s="1"/>
  <c r="L33" i="154"/>
  <c r="L34" s="1"/>
  <c r="Z49" i="62" s="1"/>
  <c r="K33" i="154"/>
  <c r="K34" s="1"/>
  <c r="Z48" i="62" s="1"/>
  <c r="J33" i="154"/>
  <c r="J34" s="1"/>
  <c r="Z47" i="62" s="1"/>
  <c r="I33" i="154"/>
  <c r="I34" s="1"/>
  <c r="Z46" i="62" s="1"/>
  <c r="H33" i="154"/>
  <c r="H34" s="1"/>
  <c r="Z45" i="62" s="1"/>
  <c r="G33" i="154"/>
  <c r="G34" s="1"/>
  <c r="Z44" i="62" s="1"/>
  <c r="F33" i="154"/>
  <c r="F34" s="1"/>
  <c r="Z43" i="62" s="1"/>
  <c r="E33" i="154"/>
  <c r="E34" s="1"/>
  <c r="Z42" i="62" s="1"/>
  <c r="D33" i="154"/>
  <c r="D34" s="1"/>
  <c r="Z41" i="62" s="1"/>
  <c r="C33" i="154"/>
  <c r="C34" s="1"/>
  <c r="Z40" i="62" s="1"/>
  <c r="W32" i="154"/>
  <c r="X32" s="1"/>
  <c r="B32"/>
  <c r="W31"/>
  <c r="X31" s="1"/>
  <c r="B31"/>
  <c r="W30"/>
  <c r="X30" s="1"/>
  <c r="B30"/>
  <c r="W29"/>
  <c r="B29"/>
  <c r="W28"/>
  <c r="X28" s="1"/>
  <c r="B28"/>
  <c r="W27"/>
  <c r="X27" s="1"/>
  <c r="B27"/>
  <c r="W26"/>
  <c r="X26" s="1"/>
  <c r="B26"/>
  <c r="W25"/>
  <c r="B25"/>
  <c r="W24"/>
  <c r="X24" s="1"/>
  <c r="B24"/>
  <c r="W23"/>
  <c r="B23"/>
  <c r="W22"/>
  <c r="B22"/>
  <c r="W21"/>
  <c r="B21"/>
  <c r="W20"/>
  <c r="B20"/>
  <c r="W19"/>
  <c r="X19" s="1"/>
  <c r="B19"/>
  <c r="W18"/>
  <c r="X18" s="1"/>
  <c r="B18"/>
  <c r="W17"/>
  <c r="X17" s="1"/>
  <c r="B17"/>
  <c r="W16"/>
  <c r="B16"/>
  <c r="W15"/>
  <c r="B15"/>
  <c r="W14"/>
  <c r="B14"/>
  <c r="W13"/>
  <c r="B13"/>
  <c r="W12"/>
  <c r="X12" s="1"/>
  <c r="B12"/>
  <c r="W11"/>
  <c r="X11" s="1"/>
  <c r="B11"/>
  <c r="W10"/>
  <c r="X10" s="1"/>
  <c r="B10"/>
  <c r="W9"/>
  <c r="B9"/>
  <c r="W8"/>
  <c r="X8" s="1"/>
  <c r="B8"/>
  <c r="W7"/>
  <c r="B7"/>
  <c r="W6"/>
  <c r="X6" s="1"/>
  <c r="B6"/>
  <c r="W5"/>
  <c r="X5" s="1"/>
  <c r="B5"/>
  <c r="W4"/>
  <c r="X4" s="1"/>
  <c r="B4"/>
  <c r="W3"/>
  <c r="X3" s="1"/>
  <c r="B3"/>
  <c r="C1" i="151"/>
  <c r="V33"/>
  <c r="V34" s="1"/>
  <c r="AA59" i="62" s="1"/>
  <c r="U33" i="151"/>
  <c r="U34" s="1"/>
  <c r="AA58" i="62" s="1"/>
  <c r="T33" i="151"/>
  <c r="T34" s="1"/>
  <c r="AA57" i="62" s="1"/>
  <c r="S33" i="151"/>
  <c r="S34" s="1"/>
  <c r="AA56" i="62" s="1"/>
  <c r="R33" i="151"/>
  <c r="R34" s="1"/>
  <c r="AA55" i="62" s="1"/>
  <c r="Q33" i="151"/>
  <c r="Q34" s="1"/>
  <c r="AA54" i="62" s="1"/>
  <c r="P33" i="151"/>
  <c r="P34" s="1"/>
  <c r="AA53" i="62" s="1"/>
  <c r="O33" i="151"/>
  <c r="O34" s="1"/>
  <c r="AA52" i="62" s="1"/>
  <c r="N33" i="151"/>
  <c r="N34" s="1"/>
  <c r="AA51" i="62" s="1"/>
  <c r="M33" i="151"/>
  <c r="M34" s="1"/>
  <c r="AA50" i="62" s="1"/>
  <c r="L33" i="151"/>
  <c r="L34" s="1"/>
  <c r="AA49" i="62" s="1"/>
  <c r="K33" i="151"/>
  <c r="K34" s="1"/>
  <c r="AA48" i="62" s="1"/>
  <c r="J33" i="151"/>
  <c r="J34" s="1"/>
  <c r="AA47" i="62" s="1"/>
  <c r="I33" i="151"/>
  <c r="I34" s="1"/>
  <c r="AA46" i="62" s="1"/>
  <c r="H33" i="151"/>
  <c r="H34" s="1"/>
  <c r="AA45" i="62" s="1"/>
  <c r="G33" i="151"/>
  <c r="G34" s="1"/>
  <c r="AA44" i="62" s="1"/>
  <c r="F33" i="151"/>
  <c r="F34" s="1"/>
  <c r="AA43" i="62" s="1"/>
  <c r="E33" i="151"/>
  <c r="E34" s="1"/>
  <c r="AA42" i="62" s="1"/>
  <c r="D33" i="151"/>
  <c r="D34" s="1"/>
  <c r="AA41" i="62" s="1"/>
  <c r="C33" i="151"/>
  <c r="C34" s="1"/>
  <c r="AA40" i="62" s="1"/>
  <c r="W32" i="151"/>
  <c r="X32" s="1"/>
  <c r="B32"/>
  <c r="W31"/>
  <c r="X31" s="1"/>
  <c r="B31"/>
  <c r="W30"/>
  <c r="X30" s="1"/>
  <c r="B30"/>
  <c r="W29"/>
  <c r="X29" s="1"/>
  <c r="B29"/>
  <c r="W28"/>
  <c r="X28" s="1"/>
  <c r="B28"/>
  <c r="W27"/>
  <c r="X27" s="1"/>
  <c r="B27"/>
  <c r="W26"/>
  <c r="X26" s="1"/>
  <c r="B26"/>
  <c r="W25"/>
  <c r="X25" s="1"/>
  <c r="B25"/>
  <c r="W24"/>
  <c r="X24" s="1"/>
  <c r="B24"/>
  <c r="W23"/>
  <c r="B23"/>
  <c r="W22"/>
  <c r="B22"/>
  <c r="W21"/>
  <c r="B21"/>
  <c r="W20"/>
  <c r="B20"/>
  <c r="W19"/>
  <c r="X19" s="1"/>
  <c r="B19"/>
  <c r="W18"/>
  <c r="X18" s="1"/>
  <c r="B18"/>
  <c r="W17"/>
  <c r="X17" s="1"/>
  <c r="B17"/>
  <c r="W16"/>
  <c r="X16" s="1"/>
  <c r="B16"/>
  <c r="W15"/>
  <c r="B15"/>
  <c r="W14"/>
  <c r="B14"/>
  <c r="W13"/>
  <c r="B13"/>
  <c r="W12"/>
  <c r="X12" s="1"/>
  <c r="B12"/>
  <c r="W11"/>
  <c r="X11" s="1"/>
  <c r="B11"/>
  <c r="W10"/>
  <c r="X10" s="1"/>
  <c r="B10"/>
  <c r="W9"/>
  <c r="X9" s="1"/>
  <c r="B9"/>
  <c r="W8"/>
  <c r="X8" s="1"/>
  <c r="B8"/>
  <c r="W7"/>
  <c r="X7" s="1"/>
  <c r="B7"/>
  <c r="W6"/>
  <c r="X6" s="1"/>
  <c r="B6"/>
  <c r="W5"/>
  <c r="X5" s="1"/>
  <c r="B5"/>
  <c r="W4"/>
  <c r="X4" s="1"/>
  <c r="B4"/>
  <c r="W3"/>
  <c r="B3"/>
  <c r="R14" i="142"/>
  <c r="A1"/>
  <c r="B5"/>
  <c r="B6"/>
  <c r="B7"/>
  <c r="B8"/>
  <c r="B9"/>
  <c r="B10"/>
  <c r="B11"/>
  <c r="B12"/>
  <c r="B13"/>
  <c r="I5" i="67"/>
  <c r="I6"/>
  <c r="I7"/>
  <c r="I8"/>
  <c r="I9"/>
  <c r="I10"/>
  <c r="I11"/>
  <c r="I12"/>
  <c r="K269" i="142" l="1"/>
  <c r="R167"/>
  <c r="R354"/>
  <c r="G14"/>
  <c r="F65"/>
  <c r="L286"/>
  <c r="V99"/>
  <c r="K14"/>
  <c r="J48"/>
  <c r="I371"/>
  <c r="H405"/>
  <c r="K456"/>
  <c r="U133"/>
  <c r="Q133"/>
  <c r="M218"/>
  <c r="T303"/>
  <c r="P303"/>
  <c r="E337"/>
  <c r="U14"/>
  <c r="Q14"/>
  <c r="I14"/>
  <c r="E14"/>
  <c r="I82"/>
  <c r="D184"/>
  <c r="M201"/>
  <c r="R235"/>
  <c r="U269"/>
  <c r="R371"/>
  <c r="T405"/>
  <c r="M422"/>
  <c r="J65"/>
  <c r="P82"/>
  <c r="D82"/>
  <c r="K99"/>
  <c r="T201"/>
  <c r="R218"/>
  <c r="T320"/>
  <c r="D320"/>
  <c r="Q337"/>
  <c r="O337"/>
  <c r="F337"/>
  <c r="L354"/>
  <c r="C473"/>
  <c r="C14"/>
  <c r="D252"/>
  <c r="G167"/>
  <c r="M150"/>
  <c r="O82"/>
  <c r="V14"/>
  <c r="S14"/>
  <c r="O14"/>
  <c r="N14"/>
  <c r="J14"/>
  <c r="F14"/>
  <c r="X16" i="154"/>
  <c r="X233" i="142" s="1"/>
  <c r="W335"/>
  <c r="X22" i="154"/>
  <c r="X335" i="142" s="1"/>
  <c r="X5" i="156"/>
  <c r="X44" i="142" s="1"/>
  <c r="X13" i="156"/>
  <c r="X180" i="142" s="1"/>
  <c r="W180"/>
  <c r="W214"/>
  <c r="X15" i="156"/>
  <c r="X214" i="142" s="1"/>
  <c r="X19" i="156"/>
  <c r="X282" i="142" s="1"/>
  <c r="X3" i="151"/>
  <c r="X13" i="142" s="1"/>
  <c r="X13" i="151"/>
  <c r="X183" i="142" s="1"/>
  <c r="W183"/>
  <c r="X14" i="151"/>
  <c r="X200" i="142" s="1"/>
  <c r="W200"/>
  <c r="X20" i="151"/>
  <c r="X302" i="142" s="1"/>
  <c r="W302"/>
  <c r="W336"/>
  <c r="X22" i="151"/>
  <c r="X336" i="142" s="1"/>
  <c r="W181"/>
  <c r="X13" i="155"/>
  <c r="X181" i="142" s="1"/>
  <c r="W215"/>
  <c r="X15" i="155"/>
  <c r="X215" i="142" s="1"/>
  <c r="X21" i="155"/>
  <c r="X317" i="142" s="1"/>
  <c r="W317"/>
  <c r="W351"/>
  <c r="X23" i="155"/>
  <c r="X351" i="142" s="1"/>
  <c r="W385"/>
  <c r="X25" i="155"/>
  <c r="K30" i="62"/>
  <c r="X29" i="155"/>
  <c r="X31"/>
  <c r="X487" i="142" s="1"/>
  <c r="X178"/>
  <c r="W178"/>
  <c r="X229"/>
  <c r="W229"/>
  <c r="X331"/>
  <c r="W331"/>
  <c r="S405"/>
  <c r="W316"/>
  <c r="X21" i="156"/>
  <c r="X316" i="142" s="1"/>
  <c r="X23" i="156"/>
  <c r="X350" i="142" s="1"/>
  <c r="W350"/>
  <c r="X297"/>
  <c r="W297"/>
  <c r="X21" i="151"/>
  <c r="X319" i="142" s="1"/>
  <c r="W319"/>
  <c r="W353"/>
  <c r="X23" i="151"/>
  <c r="X353" i="142" s="1"/>
  <c r="W198"/>
  <c r="X14" i="155"/>
  <c r="X198" i="142" s="1"/>
  <c r="W300"/>
  <c r="X20" i="155"/>
  <c r="X300" i="142" s="1"/>
  <c r="X22" i="155"/>
  <c r="X334" i="142" s="1"/>
  <c r="W334"/>
  <c r="T82"/>
  <c r="W199"/>
  <c r="X14" i="154"/>
  <c r="X199" i="142" s="1"/>
  <c r="W301"/>
  <c r="X20" i="154"/>
  <c r="X301" i="142" s="1"/>
  <c r="X15" i="151"/>
  <c r="X217" i="142" s="1"/>
  <c r="W217"/>
  <c r="X7" i="154"/>
  <c r="X80" i="142" s="1"/>
  <c r="X9" i="154"/>
  <c r="X114" i="142" s="1"/>
  <c r="X13" i="154"/>
  <c r="X182" i="142" s="1"/>
  <c r="W182"/>
  <c r="X15" i="154"/>
  <c r="X216" i="142" s="1"/>
  <c r="W216"/>
  <c r="W318"/>
  <c r="X21" i="154"/>
  <c r="X318" i="142" s="1"/>
  <c r="X23" i="154"/>
  <c r="X352" i="142" s="1"/>
  <c r="W352"/>
  <c r="W386"/>
  <c r="X25" i="154"/>
  <c r="W454" i="142"/>
  <c r="X29" i="154"/>
  <c r="W197" i="142"/>
  <c r="X14" i="156"/>
  <c r="X197" i="142" s="1"/>
  <c r="X18" i="156"/>
  <c r="X265" i="142" s="1"/>
  <c r="W299"/>
  <c r="X20" i="156"/>
  <c r="X299" i="142" s="1"/>
  <c r="W333"/>
  <c r="X22" i="156"/>
  <c r="X333" i="142" s="1"/>
  <c r="Q65"/>
  <c r="J116"/>
  <c r="K167"/>
  <c r="O167"/>
  <c r="S167"/>
  <c r="C422"/>
  <c r="W349"/>
  <c r="X23" i="157"/>
  <c r="X349" i="142" s="1"/>
  <c r="W332"/>
  <c r="X22" i="157"/>
  <c r="X332" i="142" s="1"/>
  <c r="W315"/>
  <c r="X21" i="157"/>
  <c r="X315" i="142" s="1"/>
  <c r="W298"/>
  <c r="X20" i="157"/>
  <c r="X298" i="142" s="1"/>
  <c r="W281"/>
  <c r="X19" i="157"/>
  <c r="X281" i="142" s="1"/>
  <c r="W264"/>
  <c r="X18" i="157"/>
  <c r="X264" i="142" s="1"/>
  <c r="W247"/>
  <c r="X17" i="157"/>
  <c r="X247" i="142" s="1"/>
  <c r="W128"/>
  <c r="X128"/>
  <c r="W213"/>
  <c r="X15" i="157"/>
  <c r="X213" i="142" s="1"/>
  <c r="W179"/>
  <c r="X179"/>
  <c r="W162"/>
  <c r="X162"/>
  <c r="W230"/>
  <c r="X16" i="157"/>
  <c r="X230" i="142" s="1"/>
  <c r="G26" i="62"/>
  <c r="X25" i="159"/>
  <c r="G30" i="62"/>
  <c r="X29" i="159"/>
  <c r="X9"/>
  <c r="X109" i="142" s="1"/>
  <c r="F26" i="62"/>
  <c r="X25" i="160"/>
  <c r="X380" i="142" s="1"/>
  <c r="W397"/>
  <c r="X26" i="160"/>
  <c r="W414" i="142"/>
  <c r="X27" i="160"/>
  <c r="W413" i="142"/>
  <c r="X27" i="161"/>
  <c r="W378" i="142"/>
  <c r="X25" i="162"/>
  <c r="X378" i="142" s="1"/>
  <c r="W395"/>
  <c r="X26" i="162"/>
  <c r="W446" i="142"/>
  <c r="X29" i="162"/>
  <c r="X446" i="142" s="1"/>
  <c r="X30" i="162"/>
  <c r="X463" i="142" s="1"/>
  <c r="X20" i="162"/>
  <c r="X293" i="142" s="1"/>
  <c r="X17" i="162"/>
  <c r="X242" i="142" s="1"/>
  <c r="X13" i="162"/>
  <c r="X174" i="142" s="1"/>
  <c r="X11" i="162"/>
  <c r="X140" i="142" s="1"/>
  <c r="X6" i="162"/>
  <c r="X55" i="142" s="1"/>
  <c r="D4" i="62"/>
  <c r="X3" i="162"/>
  <c r="X4" i="142" s="1"/>
  <c r="W363"/>
  <c r="X24" i="160"/>
  <c r="X363" i="142" s="1"/>
  <c r="X22" i="159"/>
  <c r="X330" i="142" s="1"/>
  <c r="V31"/>
  <c r="K31"/>
  <c r="U48"/>
  <c r="U65"/>
  <c r="J133"/>
  <c r="F133"/>
  <c r="R150"/>
  <c r="T184"/>
  <c r="D201"/>
  <c r="O235"/>
  <c r="G235"/>
  <c r="H252"/>
  <c r="R252"/>
  <c r="J269"/>
  <c r="N286"/>
  <c r="E303"/>
  <c r="I320"/>
  <c r="M320"/>
  <c r="U337"/>
  <c r="J337"/>
  <c r="S354"/>
  <c r="H354"/>
  <c r="H371"/>
  <c r="J456"/>
  <c r="O473"/>
  <c r="H490"/>
  <c r="D490"/>
  <c r="O490"/>
  <c r="H507"/>
  <c r="I303"/>
  <c r="H439"/>
  <c r="D439"/>
  <c r="U507"/>
  <c r="M507"/>
  <c r="M371"/>
  <c r="N405"/>
  <c r="J405"/>
  <c r="S473"/>
  <c r="R439"/>
  <c r="N439"/>
  <c r="S490"/>
  <c r="L10" i="62"/>
  <c r="L8"/>
  <c r="M439" i="142"/>
  <c r="D473"/>
  <c r="K14" i="62"/>
  <c r="J28"/>
  <c r="J20"/>
  <c r="J19"/>
  <c r="J6"/>
  <c r="T99" i="142"/>
  <c r="P99"/>
  <c r="D99"/>
  <c r="T31"/>
  <c r="P31"/>
  <c r="D31"/>
  <c r="U82"/>
  <c r="O99"/>
  <c r="O31"/>
  <c r="P65"/>
  <c r="L65"/>
  <c r="P133"/>
  <c r="L133"/>
  <c r="U150"/>
  <c r="E150"/>
  <c r="L184"/>
  <c r="U218"/>
  <c r="E218"/>
  <c r="V269"/>
  <c r="H320"/>
  <c r="K337"/>
  <c r="V337"/>
  <c r="W383"/>
  <c r="O388"/>
  <c r="Q388"/>
  <c r="E388"/>
  <c r="P405"/>
  <c r="D405"/>
  <c r="L405"/>
  <c r="I422"/>
  <c r="U456"/>
  <c r="E456"/>
  <c r="U490"/>
  <c r="Q490"/>
  <c r="M490"/>
  <c r="I490"/>
  <c r="E490"/>
  <c r="P507"/>
  <c r="L507"/>
  <c r="D507"/>
  <c r="G10" i="62"/>
  <c r="J31" i="142"/>
  <c r="F31"/>
  <c r="O48"/>
  <c r="K48"/>
  <c r="M82"/>
  <c r="K82"/>
  <c r="J99"/>
  <c r="F99"/>
  <c r="O116"/>
  <c r="K116"/>
  <c r="U201"/>
  <c r="E201"/>
  <c r="N252"/>
  <c r="R320"/>
  <c r="T14"/>
  <c r="P14"/>
  <c r="L14"/>
  <c r="H14"/>
  <c r="D14"/>
  <c r="C31"/>
  <c r="V48"/>
  <c r="Q48"/>
  <c r="F48"/>
  <c r="E48"/>
  <c r="V65"/>
  <c r="E65"/>
  <c r="H82"/>
  <c r="V116"/>
  <c r="Q116"/>
  <c r="F116"/>
  <c r="E116"/>
  <c r="V133"/>
  <c r="E133"/>
  <c r="J150"/>
  <c r="L201"/>
  <c r="J218"/>
  <c r="J235"/>
  <c r="N337"/>
  <c r="N354"/>
  <c r="T422"/>
  <c r="V456"/>
  <c r="S456"/>
  <c r="O456"/>
  <c r="G456"/>
  <c r="N473"/>
  <c r="V507"/>
  <c r="R507"/>
  <c r="N507"/>
  <c r="J507"/>
  <c r="F507"/>
  <c r="C82"/>
  <c r="C99"/>
  <c r="C116"/>
  <c r="C150"/>
  <c r="C167"/>
  <c r="D167"/>
  <c r="H167"/>
  <c r="L167"/>
  <c r="P167"/>
  <c r="T167"/>
  <c r="F167"/>
  <c r="J167"/>
  <c r="N167"/>
  <c r="V167"/>
  <c r="C184"/>
  <c r="C218"/>
  <c r="C235"/>
  <c r="C252"/>
  <c r="C286"/>
  <c r="C354"/>
  <c r="W463"/>
  <c r="C490"/>
  <c r="D21" i="62"/>
  <c r="D18"/>
  <c r="D14"/>
  <c r="L5"/>
  <c r="X63" i="142"/>
  <c r="L7" i="62"/>
  <c r="X97" i="142"/>
  <c r="L9" i="62"/>
  <c r="X131" i="142"/>
  <c r="L11" i="62"/>
  <c r="X165" i="142"/>
  <c r="L13" i="62"/>
  <c r="L15"/>
  <c r="X267" i="142"/>
  <c r="L19" i="62"/>
  <c r="L21"/>
  <c r="X369" i="142"/>
  <c r="L25" i="62"/>
  <c r="W369" i="142"/>
  <c r="X403"/>
  <c r="L27" i="62"/>
  <c r="W403" i="142"/>
  <c r="X437"/>
  <c r="L29" i="62"/>
  <c r="W437" i="142"/>
  <c r="X471"/>
  <c r="L31" i="62"/>
  <c r="X505" i="142"/>
  <c r="L33" i="62"/>
  <c r="W505" i="142"/>
  <c r="X47"/>
  <c r="M6" i="62"/>
  <c r="X81" i="142"/>
  <c r="M8" i="62"/>
  <c r="X115" i="142"/>
  <c r="M10" i="62"/>
  <c r="X149" i="142"/>
  <c r="M12" i="62"/>
  <c r="M14"/>
  <c r="M16"/>
  <c r="X251" i="142"/>
  <c r="M18" i="62"/>
  <c r="X285" i="142"/>
  <c r="M20" i="62"/>
  <c r="M22"/>
  <c r="M24"/>
  <c r="X387" i="142"/>
  <c r="M26" i="62"/>
  <c r="W387" i="142"/>
  <c r="X421"/>
  <c r="M28" i="62"/>
  <c r="W421" i="142"/>
  <c r="X455"/>
  <c r="M30" i="62"/>
  <c r="W455" i="142"/>
  <c r="X489"/>
  <c r="M32" i="62"/>
  <c r="K5"/>
  <c r="X62" i="142"/>
  <c r="K7" i="62"/>
  <c r="X96" i="142"/>
  <c r="K9" i="62"/>
  <c r="X130" i="142"/>
  <c r="K11" i="62"/>
  <c r="X164" i="142"/>
  <c r="K13" i="62"/>
  <c r="K15"/>
  <c r="X232" i="142"/>
  <c r="K17" i="62"/>
  <c r="X266" i="142"/>
  <c r="K19" i="62"/>
  <c r="K21"/>
  <c r="K23"/>
  <c r="X368" i="142"/>
  <c r="K25" i="62"/>
  <c r="W368" i="142"/>
  <c r="X402"/>
  <c r="K27" i="62"/>
  <c r="X436" i="142"/>
  <c r="K29" i="62"/>
  <c r="W436" i="142"/>
  <c r="X470"/>
  <c r="K31" i="62"/>
  <c r="W470" i="142"/>
  <c r="X504"/>
  <c r="K33" i="62"/>
  <c r="AB12" i="157"/>
  <c r="I4" i="62"/>
  <c r="X77" i="142"/>
  <c r="I8" i="62"/>
  <c r="I10"/>
  <c r="I12"/>
  <c r="I14"/>
  <c r="I16"/>
  <c r="I18"/>
  <c r="I20"/>
  <c r="I22"/>
  <c r="I24"/>
  <c r="I26"/>
  <c r="I28"/>
  <c r="I30"/>
  <c r="I32"/>
  <c r="X24" i="142"/>
  <c r="G5" i="62"/>
  <c r="X58" i="142"/>
  <c r="G7" i="62"/>
  <c r="X92" i="142"/>
  <c r="G9" i="62"/>
  <c r="X126" i="142"/>
  <c r="G11" i="62"/>
  <c r="G13"/>
  <c r="X194" i="142"/>
  <c r="G15" i="62"/>
  <c r="X228" i="142"/>
  <c r="G17" i="62"/>
  <c r="X262" i="142"/>
  <c r="G19" i="62"/>
  <c r="X296" i="142"/>
  <c r="G21" i="62"/>
  <c r="W364" i="142"/>
  <c r="W367"/>
  <c r="G25" i="62"/>
  <c r="G27"/>
  <c r="W400" i="142"/>
  <c r="W398"/>
  <c r="W399"/>
  <c r="W401"/>
  <c r="G29" i="62"/>
  <c r="W432" i="142"/>
  <c r="W435"/>
  <c r="W433"/>
  <c r="W434"/>
  <c r="G31" i="62"/>
  <c r="W468" i="142"/>
  <c r="W466"/>
  <c r="W467"/>
  <c r="W469"/>
  <c r="W503"/>
  <c r="G33" i="62"/>
  <c r="W500" i="142"/>
  <c r="W501"/>
  <c r="AB12" i="161"/>
  <c r="E4" i="62"/>
  <c r="X39" i="142"/>
  <c r="E6" i="62"/>
  <c r="X73" i="142"/>
  <c r="E8" i="62"/>
  <c r="X107" i="142"/>
  <c r="E10" i="62"/>
  <c r="X141" i="142"/>
  <c r="E12" i="62"/>
  <c r="X175" i="142"/>
  <c r="E14" i="62"/>
  <c r="X209" i="142"/>
  <c r="E16" i="62"/>
  <c r="X243" i="142"/>
  <c r="E18" i="62"/>
  <c r="X277" i="142"/>
  <c r="E20" i="62"/>
  <c r="X311" i="142"/>
  <c r="E22" i="62"/>
  <c r="X345" i="142"/>
  <c r="E24" i="62"/>
  <c r="L31" i="142"/>
  <c r="S31"/>
  <c r="G31"/>
  <c r="R31"/>
  <c r="N31"/>
  <c r="U31"/>
  <c r="Q31"/>
  <c r="M31"/>
  <c r="I31"/>
  <c r="E31"/>
  <c r="S48"/>
  <c r="G48"/>
  <c r="R48"/>
  <c r="N48"/>
  <c r="L99"/>
  <c r="S99"/>
  <c r="G99"/>
  <c r="R99"/>
  <c r="N99"/>
  <c r="U99"/>
  <c r="Q99"/>
  <c r="M99"/>
  <c r="I99"/>
  <c r="E99"/>
  <c r="S116"/>
  <c r="G116"/>
  <c r="R116"/>
  <c r="N116"/>
  <c r="N371"/>
  <c r="J371"/>
  <c r="W365"/>
  <c r="P422"/>
  <c r="L422"/>
  <c r="H422"/>
  <c r="D422"/>
  <c r="T439"/>
  <c r="M4" i="62"/>
  <c r="L17"/>
  <c r="H31" i="142"/>
  <c r="M48"/>
  <c r="I48"/>
  <c r="T65"/>
  <c r="H65"/>
  <c r="D65"/>
  <c r="R65"/>
  <c r="N65"/>
  <c r="H99"/>
  <c r="M116"/>
  <c r="I116"/>
  <c r="T133"/>
  <c r="H133"/>
  <c r="D133"/>
  <c r="R133"/>
  <c r="N133"/>
  <c r="S150"/>
  <c r="O150"/>
  <c r="K150"/>
  <c r="G150"/>
  <c r="V150"/>
  <c r="N150"/>
  <c r="F150"/>
  <c r="Q201"/>
  <c r="I201"/>
  <c r="P201"/>
  <c r="H201"/>
  <c r="S218"/>
  <c r="O218"/>
  <c r="K218"/>
  <c r="G218"/>
  <c r="V218"/>
  <c r="N218"/>
  <c r="F218"/>
  <c r="K388"/>
  <c r="W402"/>
  <c r="S422"/>
  <c r="O422"/>
  <c r="K422"/>
  <c r="G422"/>
  <c r="V473"/>
  <c r="R473"/>
  <c r="J473"/>
  <c r="F473"/>
  <c r="T490"/>
  <c r="M5" i="62"/>
  <c r="X64" i="142"/>
  <c r="M7" i="62"/>
  <c r="X98" i="142"/>
  <c r="M9" i="62"/>
  <c r="X132" i="142"/>
  <c r="M11" i="62"/>
  <c r="X166" i="142"/>
  <c r="M13" i="62"/>
  <c r="M15"/>
  <c r="X234" i="142"/>
  <c r="M17" i="62"/>
  <c r="X268" i="142"/>
  <c r="M19" i="62"/>
  <c r="M21"/>
  <c r="M23"/>
  <c r="X370" i="142"/>
  <c r="M25" i="62"/>
  <c r="W370" i="142"/>
  <c r="X404"/>
  <c r="W404"/>
  <c r="M27" i="62"/>
  <c r="X438" i="142"/>
  <c r="M29" i="62"/>
  <c r="W438" i="142"/>
  <c r="X472"/>
  <c r="W472"/>
  <c r="M31" i="62"/>
  <c r="X506" i="142"/>
  <c r="W506"/>
  <c r="M33" i="62"/>
  <c r="AB12" i="155"/>
  <c r="K4" i="62"/>
  <c r="X45" i="142"/>
  <c r="K6" i="62"/>
  <c r="X79" i="142"/>
  <c r="K8" i="62"/>
  <c r="X113" i="142"/>
  <c r="K10" i="62"/>
  <c r="X147" i="142"/>
  <c r="K12" i="62"/>
  <c r="K16"/>
  <c r="X249" i="142"/>
  <c r="K18" i="62"/>
  <c r="X283" i="142"/>
  <c r="K20" i="62"/>
  <c r="K22"/>
  <c r="K24"/>
  <c r="X385" i="142"/>
  <c r="K26" i="62"/>
  <c r="X419" i="142"/>
  <c r="K28" i="62"/>
  <c r="W419" i="142"/>
  <c r="X453"/>
  <c r="W453"/>
  <c r="I5" i="62"/>
  <c r="X60" i="142"/>
  <c r="I7" i="62"/>
  <c r="X94" i="142"/>
  <c r="I9" i="62"/>
  <c r="I11"/>
  <c r="I13"/>
  <c r="I15"/>
  <c r="I17"/>
  <c r="I19"/>
  <c r="I21"/>
  <c r="I23"/>
  <c r="I25"/>
  <c r="I27"/>
  <c r="I29"/>
  <c r="I31"/>
  <c r="I33"/>
  <c r="AB12" i="159"/>
  <c r="G4" i="62"/>
  <c r="X41" i="142"/>
  <c r="G6" i="62"/>
  <c r="X75" i="142"/>
  <c r="G8" i="62"/>
  <c r="X143" i="142"/>
  <c r="G12" i="62"/>
  <c r="X177" i="142"/>
  <c r="G14" i="62"/>
  <c r="X211" i="142"/>
  <c r="G16" i="62"/>
  <c r="X245" i="142"/>
  <c r="G18" i="62"/>
  <c r="X279" i="142"/>
  <c r="G20" i="62"/>
  <c r="X313" i="142"/>
  <c r="G22" i="62"/>
  <c r="G24"/>
  <c r="W384" i="142"/>
  <c r="W381"/>
  <c r="W382"/>
  <c r="W416"/>
  <c r="W415"/>
  <c r="W417"/>
  <c r="W418"/>
  <c r="W452"/>
  <c r="W449"/>
  <c r="W450"/>
  <c r="W451"/>
  <c r="W484"/>
  <c r="W483"/>
  <c r="W485"/>
  <c r="G32" i="62"/>
  <c r="W486" i="142"/>
  <c r="E5" i="62"/>
  <c r="X56" i="142"/>
  <c r="E7" i="62"/>
  <c r="X90" i="142"/>
  <c r="E9" i="62"/>
  <c r="X124" i="142"/>
  <c r="E11" i="62"/>
  <c r="X158" i="142"/>
  <c r="E13" i="62"/>
  <c r="X192" i="142"/>
  <c r="E15" i="62"/>
  <c r="X226" i="142"/>
  <c r="E17" i="62"/>
  <c r="X260" i="142"/>
  <c r="E19" i="62"/>
  <c r="X294" i="142"/>
  <c r="E21" i="62"/>
  <c r="X328" i="142"/>
  <c r="E23" i="62"/>
  <c r="X362" i="142"/>
  <c r="E25" i="62"/>
  <c r="W362" i="142"/>
  <c r="X396"/>
  <c r="W396"/>
  <c r="E27" i="62"/>
  <c r="X430" i="142"/>
  <c r="E29" i="62"/>
  <c r="W430" i="142"/>
  <c r="X464"/>
  <c r="W464"/>
  <c r="E31" i="62"/>
  <c r="X498" i="142"/>
  <c r="W498"/>
  <c r="E33" i="62"/>
  <c r="C48" i="142"/>
  <c r="M65"/>
  <c r="I65"/>
  <c r="Q82"/>
  <c r="L82"/>
  <c r="S82"/>
  <c r="G82"/>
  <c r="V82"/>
  <c r="R82"/>
  <c r="N82"/>
  <c r="J82"/>
  <c r="F82"/>
  <c r="M133"/>
  <c r="I133"/>
  <c r="Q150"/>
  <c r="I150"/>
  <c r="P184"/>
  <c r="H184"/>
  <c r="S184"/>
  <c r="K184"/>
  <c r="V184"/>
  <c r="R184"/>
  <c r="N184"/>
  <c r="J184"/>
  <c r="F184"/>
  <c r="C201"/>
  <c r="S201"/>
  <c r="O201"/>
  <c r="K201"/>
  <c r="G201"/>
  <c r="Q218"/>
  <c r="I218"/>
  <c r="S235"/>
  <c r="K235"/>
  <c r="V235"/>
  <c r="N235"/>
  <c r="F235"/>
  <c r="T252"/>
  <c r="P252"/>
  <c r="V252"/>
  <c r="J252"/>
  <c r="F252"/>
  <c r="U252"/>
  <c r="Q252"/>
  <c r="M252"/>
  <c r="I252"/>
  <c r="E252"/>
  <c r="R269"/>
  <c r="F269"/>
  <c r="Q269"/>
  <c r="M269"/>
  <c r="I269"/>
  <c r="E269"/>
  <c r="T269"/>
  <c r="P269"/>
  <c r="L269"/>
  <c r="H269"/>
  <c r="D269"/>
  <c r="T286"/>
  <c r="P286"/>
  <c r="H286"/>
  <c r="D286"/>
  <c r="S286"/>
  <c r="O286"/>
  <c r="K286"/>
  <c r="G286"/>
  <c r="V286"/>
  <c r="R286"/>
  <c r="J286"/>
  <c r="F286"/>
  <c r="O405"/>
  <c r="K405"/>
  <c r="G405"/>
  <c r="U439"/>
  <c r="Q439"/>
  <c r="I439"/>
  <c r="E439"/>
  <c r="R456"/>
  <c r="N456"/>
  <c r="F456"/>
  <c r="W471"/>
  <c r="W489"/>
  <c r="W487"/>
  <c r="K32" i="62"/>
  <c r="L23"/>
  <c r="AB12" i="156"/>
  <c r="J4" i="62"/>
  <c r="X78" i="142"/>
  <c r="J8" i="62"/>
  <c r="X112" i="142"/>
  <c r="J10" i="62"/>
  <c r="X146" i="142"/>
  <c r="J12" i="62"/>
  <c r="J14"/>
  <c r="J16"/>
  <c r="X248" i="142"/>
  <c r="J18" i="62"/>
  <c r="J22"/>
  <c r="J24"/>
  <c r="J26"/>
  <c r="J30"/>
  <c r="H5"/>
  <c r="X59" i="142"/>
  <c r="H7" i="62"/>
  <c r="X93" i="142"/>
  <c r="H9" i="62"/>
  <c r="H11"/>
  <c r="H13"/>
  <c r="H15"/>
  <c r="H17"/>
  <c r="H19"/>
  <c r="H21"/>
  <c r="H23"/>
  <c r="H25"/>
  <c r="H27"/>
  <c r="H29"/>
  <c r="H31"/>
  <c r="H33"/>
  <c r="AB12" i="160"/>
  <c r="F4" i="62"/>
  <c r="X40" i="142"/>
  <c r="F6" i="62"/>
  <c r="X74" i="142"/>
  <c r="F8" i="62"/>
  <c r="X108" i="142"/>
  <c r="F10" i="62"/>
  <c r="X142" i="142"/>
  <c r="F12" i="62"/>
  <c r="X176" i="142"/>
  <c r="F14" i="62"/>
  <c r="X210" i="142"/>
  <c r="F16" i="62"/>
  <c r="X244" i="142"/>
  <c r="F18" i="62"/>
  <c r="X278" i="142"/>
  <c r="F20" i="62"/>
  <c r="X312" i="142"/>
  <c r="F22" i="62"/>
  <c r="X346" i="142"/>
  <c r="F24" i="62"/>
  <c r="W380" i="142"/>
  <c r="X414"/>
  <c r="F28" i="62"/>
  <c r="X448" i="142"/>
  <c r="W448"/>
  <c r="F30" i="62"/>
  <c r="X482" i="142"/>
  <c r="F32" i="62"/>
  <c r="W482" i="142"/>
  <c r="D5" i="62"/>
  <c r="X89" i="142"/>
  <c r="D9" i="62"/>
  <c r="X123" i="142"/>
  <c r="D11" i="62"/>
  <c r="X157" i="142"/>
  <c r="D13" i="62"/>
  <c r="X191" i="142"/>
  <c r="D15" i="62"/>
  <c r="X225" i="142"/>
  <c r="D17" i="62"/>
  <c r="X259" i="142"/>
  <c r="D19" i="62"/>
  <c r="X327" i="142"/>
  <c r="D23" i="62"/>
  <c r="X361" i="142"/>
  <c r="D25" i="62"/>
  <c r="W361" i="142"/>
  <c r="X395"/>
  <c r="D27" i="62"/>
  <c r="X429" i="142"/>
  <c r="D29" i="62"/>
  <c r="W429" i="142"/>
  <c r="E167"/>
  <c r="I167"/>
  <c r="M167"/>
  <c r="Q167"/>
  <c r="U167"/>
  <c r="U235"/>
  <c r="Q235"/>
  <c r="M235"/>
  <c r="I235"/>
  <c r="E235"/>
  <c r="L252"/>
  <c r="C269"/>
  <c r="S269"/>
  <c r="O269"/>
  <c r="G269"/>
  <c r="U286"/>
  <c r="Q286"/>
  <c r="M286"/>
  <c r="I286"/>
  <c r="E286"/>
  <c r="O303"/>
  <c r="K303"/>
  <c r="G303"/>
  <c r="U303"/>
  <c r="Q303"/>
  <c r="M303"/>
  <c r="L303"/>
  <c r="H303"/>
  <c r="D303"/>
  <c r="W366"/>
  <c r="P371"/>
  <c r="D371"/>
  <c r="V388"/>
  <c r="J388"/>
  <c r="U388"/>
  <c r="M388"/>
  <c r="I388"/>
  <c r="V439"/>
  <c r="F439"/>
  <c r="L439"/>
  <c r="C456"/>
  <c r="Q456"/>
  <c r="T473"/>
  <c r="P473"/>
  <c r="H473"/>
  <c r="W504"/>
  <c r="W502"/>
  <c r="J32" i="62"/>
  <c r="G28"/>
  <c r="G23"/>
  <c r="I6"/>
  <c r="X379" i="142"/>
  <c r="E26" i="62"/>
  <c r="W379" i="142"/>
  <c r="X413"/>
  <c r="E28" i="62"/>
  <c r="X447" i="142"/>
  <c r="E30" i="62"/>
  <c r="W447" i="142"/>
  <c r="X481"/>
  <c r="E32" i="62"/>
  <c r="T48" i="142"/>
  <c r="P48"/>
  <c r="L48"/>
  <c r="H48"/>
  <c r="D48"/>
  <c r="T116"/>
  <c r="P116"/>
  <c r="L116"/>
  <c r="H116"/>
  <c r="D116"/>
  <c r="U184"/>
  <c r="Q184"/>
  <c r="M184"/>
  <c r="I184"/>
  <c r="E184"/>
  <c r="N269"/>
  <c r="P320"/>
  <c r="V320"/>
  <c r="J320"/>
  <c r="F320"/>
  <c r="U320"/>
  <c r="Q320"/>
  <c r="E320"/>
  <c r="R337"/>
  <c r="M337"/>
  <c r="I337"/>
  <c r="T337"/>
  <c r="P337"/>
  <c r="L337"/>
  <c r="H337"/>
  <c r="D337"/>
  <c r="T354"/>
  <c r="P354"/>
  <c r="D354"/>
  <c r="O354"/>
  <c r="K354"/>
  <c r="V354"/>
  <c r="J354"/>
  <c r="F354"/>
  <c r="V371"/>
  <c r="F371"/>
  <c r="U371"/>
  <c r="Q371"/>
  <c r="E371"/>
  <c r="S388"/>
  <c r="G388"/>
  <c r="V405"/>
  <c r="R405"/>
  <c r="F405"/>
  <c r="U422"/>
  <c r="Q422"/>
  <c r="E422"/>
  <c r="P439"/>
  <c r="M456"/>
  <c r="I456"/>
  <c r="L473"/>
  <c r="P490"/>
  <c r="L490"/>
  <c r="Q507"/>
  <c r="E507"/>
  <c r="AB12" i="154"/>
  <c r="L4" i="62"/>
  <c r="X46" i="142"/>
  <c r="L6" i="62"/>
  <c r="X148" i="142"/>
  <c r="L12" i="62"/>
  <c r="L14"/>
  <c r="L16"/>
  <c r="X250" i="142"/>
  <c r="L18" i="62"/>
  <c r="X284" i="142"/>
  <c r="L20" i="62"/>
  <c r="L22"/>
  <c r="L24"/>
  <c r="X386" i="142"/>
  <c r="L26" i="62"/>
  <c r="X420" i="142"/>
  <c r="L28" i="62"/>
  <c r="W420" i="142"/>
  <c r="X454"/>
  <c r="L30" i="62"/>
  <c r="X488" i="142"/>
  <c r="L32" i="62"/>
  <c r="W488" i="142"/>
  <c r="J5" i="62"/>
  <c r="X61" i="142"/>
  <c r="J7" i="62"/>
  <c r="X95" i="142"/>
  <c r="J9" i="62"/>
  <c r="X129" i="142"/>
  <c r="J11" i="62"/>
  <c r="X163" i="142"/>
  <c r="J13" i="62"/>
  <c r="J15"/>
  <c r="X231" i="142"/>
  <c r="J17" i="62"/>
  <c r="J21"/>
  <c r="J23"/>
  <c r="J25"/>
  <c r="J27"/>
  <c r="J29"/>
  <c r="J31"/>
  <c r="J33"/>
  <c r="AB12" i="158"/>
  <c r="H4" i="62"/>
  <c r="X42" i="142"/>
  <c r="H6" i="62"/>
  <c r="X76" i="142"/>
  <c r="H8" i="62"/>
  <c r="H10"/>
  <c r="H14"/>
  <c r="H16"/>
  <c r="H18"/>
  <c r="H20"/>
  <c r="H22"/>
  <c r="H24"/>
  <c r="H26"/>
  <c r="H28"/>
  <c r="H30"/>
  <c r="H32"/>
  <c r="F5"/>
  <c r="X57" i="142"/>
  <c r="F7" i="62"/>
  <c r="G57" s="1"/>
  <c r="X91" i="142"/>
  <c r="F9" i="62"/>
  <c r="X125" i="142"/>
  <c r="F11" i="62"/>
  <c r="X159" i="142"/>
  <c r="F13" i="62"/>
  <c r="X193" i="142"/>
  <c r="F15" i="62"/>
  <c r="X227" i="142"/>
  <c r="F17" i="62"/>
  <c r="X261" i="142"/>
  <c r="F19" i="62"/>
  <c r="X295" i="142"/>
  <c r="F21" i="62"/>
  <c r="X329" i="142"/>
  <c r="F23" i="62"/>
  <c r="F25"/>
  <c r="X397" i="142"/>
  <c r="F27" i="62"/>
  <c r="X431" i="142"/>
  <c r="F29" i="62"/>
  <c r="X465" i="142"/>
  <c r="F31" i="62"/>
  <c r="X499" i="142"/>
  <c r="F33" i="62"/>
  <c r="W499" i="142"/>
  <c r="AB12" i="162"/>
  <c r="X38" i="142"/>
  <c r="D6" i="62"/>
  <c r="X72" i="142"/>
  <c r="D8" i="62"/>
  <c r="X106" i="142"/>
  <c r="D10" i="62"/>
  <c r="X208" i="142"/>
  <c r="D16" i="62"/>
  <c r="X276" i="142"/>
  <c r="D20" i="62"/>
  <c r="X310" i="142"/>
  <c r="D22" i="62"/>
  <c r="X344" i="142"/>
  <c r="D24" i="62"/>
  <c r="D26"/>
  <c r="X412" i="142"/>
  <c r="D28" i="62"/>
  <c r="W412" i="142"/>
  <c r="D30" i="62"/>
  <c r="X480" i="142"/>
  <c r="D32" i="62"/>
  <c r="W480" i="142"/>
  <c r="C65"/>
  <c r="S65"/>
  <c r="O65"/>
  <c r="K65"/>
  <c r="G65"/>
  <c r="C133"/>
  <c r="S133"/>
  <c r="O133"/>
  <c r="K133"/>
  <c r="G133"/>
  <c r="T150"/>
  <c r="P150"/>
  <c r="L150"/>
  <c r="H150"/>
  <c r="D150"/>
  <c r="V201"/>
  <c r="R201"/>
  <c r="N201"/>
  <c r="J201"/>
  <c r="F201"/>
  <c r="T218"/>
  <c r="P218"/>
  <c r="L218"/>
  <c r="H218"/>
  <c r="D218"/>
  <c r="T235"/>
  <c r="P235"/>
  <c r="L235"/>
  <c r="H235"/>
  <c r="D235"/>
  <c r="C303"/>
  <c r="S303"/>
  <c r="L320"/>
  <c r="C337"/>
  <c r="S337"/>
  <c r="G337"/>
  <c r="U354"/>
  <c r="Q354"/>
  <c r="M354"/>
  <c r="I354"/>
  <c r="E354"/>
  <c r="L371"/>
  <c r="C388"/>
  <c r="R388"/>
  <c r="N388"/>
  <c r="J439"/>
  <c r="W431"/>
  <c r="W465"/>
  <c r="K473"/>
  <c r="G473"/>
  <c r="W481"/>
  <c r="K490"/>
  <c r="G490"/>
  <c r="H12" i="62"/>
  <c r="V303" i="142"/>
  <c r="R303"/>
  <c r="N303"/>
  <c r="J303"/>
  <c r="F303"/>
  <c r="U405"/>
  <c r="Q405"/>
  <c r="M405"/>
  <c r="I405"/>
  <c r="E405"/>
  <c r="V422"/>
  <c r="R422"/>
  <c r="N422"/>
  <c r="J422"/>
  <c r="F422"/>
  <c r="U473"/>
  <c r="Q473"/>
  <c r="M473"/>
  <c r="I473"/>
  <c r="E473"/>
  <c r="V490"/>
  <c r="R490"/>
  <c r="N490"/>
  <c r="J490"/>
  <c r="F490"/>
  <c r="C507"/>
  <c r="X497"/>
  <c r="D33" i="62"/>
  <c r="S252" i="142"/>
  <c r="O252"/>
  <c r="K252"/>
  <c r="G252"/>
  <c r="C320"/>
  <c r="S320"/>
  <c r="O320"/>
  <c r="K320"/>
  <c r="G320"/>
  <c r="C371"/>
  <c r="S371"/>
  <c r="O371"/>
  <c r="K371"/>
  <c r="G371"/>
  <c r="T388"/>
  <c r="P388"/>
  <c r="L388"/>
  <c r="H388"/>
  <c r="D388"/>
  <c r="C439"/>
  <c r="S439"/>
  <c r="O439"/>
  <c r="K439"/>
  <c r="G439"/>
  <c r="T456"/>
  <c r="P456"/>
  <c r="L456"/>
  <c r="H456"/>
  <c r="D456"/>
  <c r="W497"/>
  <c r="S507"/>
  <c r="O507"/>
  <c r="K507"/>
  <c r="G507"/>
  <c r="D31" i="62"/>
  <c r="T507" i="142"/>
  <c r="G46" i="62"/>
  <c r="D7"/>
  <c r="D12"/>
  <c r="W47" i="142"/>
  <c r="W64"/>
  <c r="W81"/>
  <c r="W98"/>
  <c r="W115"/>
  <c r="W132"/>
  <c r="W149"/>
  <c r="W166"/>
  <c r="W234"/>
  <c r="W251"/>
  <c r="W268"/>
  <c r="W285"/>
  <c r="X30"/>
  <c r="W30"/>
  <c r="AB12" i="151"/>
  <c r="W13" i="142"/>
  <c r="W46"/>
  <c r="W63"/>
  <c r="W80"/>
  <c r="W97"/>
  <c r="W114"/>
  <c r="W131"/>
  <c r="W148"/>
  <c r="W165"/>
  <c r="W233"/>
  <c r="W250"/>
  <c r="W267"/>
  <c r="W284"/>
  <c r="X29"/>
  <c r="W29"/>
  <c r="W12"/>
  <c r="W45"/>
  <c r="W62"/>
  <c r="W79"/>
  <c r="W96"/>
  <c r="W113"/>
  <c r="W130"/>
  <c r="W147"/>
  <c r="W164"/>
  <c r="W232"/>
  <c r="W249"/>
  <c r="W266"/>
  <c r="W283"/>
  <c r="X28"/>
  <c r="W28"/>
  <c r="W11"/>
  <c r="W44"/>
  <c r="W61"/>
  <c r="W78"/>
  <c r="W95"/>
  <c r="W112"/>
  <c r="W129"/>
  <c r="W146"/>
  <c r="W163"/>
  <c r="W231"/>
  <c r="W248"/>
  <c r="W265"/>
  <c r="W282"/>
  <c r="W27"/>
  <c r="W10"/>
  <c r="W43"/>
  <c r="W60"/>
  <c r="W77"/>
  <c r="W94"/>
  <c r="W26"/>
  <c r="W9"/>
  <c r="W42"/>
  <c r="W59"/>
  <c r="W76"/>
  <c r="W93"/>
  <c r="X25"/>
  <c r="W25"/>
  <c r="W8"/>
  <c r="W41"/>
  <c r="W58"/>
  <c r="W75"/>
  <c r="W92"/>
  <c r="X111"/>
  <c r="W111"/>
  <c r="W109"/>
  <c r="X127"/>
  <c r="W127"/>
  <c r="W126"/>
  <c r="W145"/>
  <c r="W143"/>
  <c r="W160"/>
  <c r="W177"/>
  <c r="W194"/>
  <c r="W211"/>
  <c r="W228"/>
  <c r="W245"/>
  <c r="W262"/>
  <c r="W279"/>
  <c r="W296"/>
  <c r="W313"/>
  <c r="W330"/>
  <c r="W347"/>
  <c r="W24"/>
  <c r="W7"/>
  <c r="W40"/>
  <c r="W57"/>
  <c r="W74"/>
  <c r="W91"/>
  <c r="W108"/>
  <c r="W125"/>
  <c r="W142"/>
  <c r="W159"/>
  <c r="W176"/>
  <c r="W193"/>
  <c r="W210"/>
  <c r="W227"/>
  <c r="W244"/>
  <c r="W261"/>
  <c r="W278"/>
  <c r="W295"/>
  <c r="W312"/>
  <c r="W329"/>
  <c r="W346"/>
  <c r="X23"/>
  <c r="W23"/>
  <c r="W6"/>
  <c r="W39"/>
  <c r="W56"/>
  <c r="W73"/>
  <c r="W90"/>
  <c r="W107"/>
  <c r="W124"/>
  <c r="W141"/>
  <c r="W158"/>
  <c r="W175"/>
  <c r="W192"/>
  <c r="W209"/>
  <c r="W226"/>
  <c r="W243"/>
  <c r="W260"/>
  <c r="W277"/>
  <c r="W294"/>
  <c r="W311"/>
  <c r="W328"/>
  <c r="W345"/>
  <c r="X22"/>
  <c r="W22"/>
  <c r="W5"/>
  <c r="W38"/>
  <c r="W55"/>
  <c r="W72"/>
  <c r="W89"/>
  <c r="W123"/>
  <c r="W140"/>
  <c r="W157"/>
  <c r="W174"/>
  <c r="W191"/>
  <c r="W208"/>
  <c r="W225"/>
  <c r="W242"/>
  <c r="W259"/>
  <c r="W276"/>
  <c r="W293"/>
  <c r="W310"/>
  <c r="W327"/>
  <c r="W344"/>
  <c r="X21"/>
  <c r="W21"/>
  <c r="W106"/>
  <c r="W4"/>
  <c r="X5"/>
  <c r="X6"/>
  <c r="X7"/>
  <c r="X8"/>
  <c r="X9"/>
  <c r="X11"/>
  <c r="X12"/>
  <c r="I35" i="62" l="1"/>
  <c r="G50"/>
  <c r="AA8" i="151"/>
  <c r="AB8" s="1"/>
  <c r="G55" i="62"/>
  <c r="G44"/>
  <c r="G52"/>
  <c r="G59"/>
  <c r="G48"/>
  <c r="G42"/>
  <c r="K40"/>
  <c r="M35"/>
  <c r="G51"/>
  <c r="X160" i="142"/>
  <c r="K54" i="62"/>
  <c r="K56"/>
  <c r="K58"/>
  <c r="K41"/>
  <c r="K43"/>
  <c r="K45"/>
  <c r="K47"/>
  <c r="K49"/>
  <c r="K51"/>
  <c r="L40"/>
  <c r="K55"/>
  <c r="K57"/>
  <c r="K59"/>
  <c r="K42"/>
  <c r="K44"/>
  <c r="K46"/>
  <c r="K48"/>
  <c r="K50"/>
  <c r="K52"/>
  <c r="G54"/>
  <c r="G56"/>
  <c r="G58"/>
  <c r="G41"/>
  <c r="G43"/>
  <c r="G45"/>
  <c r="G47"/>
  <c r="G49"/>
  <c r="AA9" i="155"/>
  <c r="AB9" s="1"/>
  <c r="J52" i="62"/>
  <c r="J53"/>
  <c r="G35"/>
  <c r="AA9" i="159"/>
  <c r="AB9" s="1"/>
  <c r="F35" i="62"/>
  <c r="I53"/>
  <c r="M53"/>
  <c r="AA9" i="158"/>
  <c r="AB9" s="1"/>
  <c r="X483" i="142"/>
  <c r="X484"/>
  <c r="X485"/>
  <c r="X486"/>
  <c r="K35" i="62"/>
  <c r="L35"/>
  <c r="H54"/>
  <c r="L54"/>
  <c r="H55"/>
  <c r="L55"/>
  <c r="H56"/>
  <c r="L56"/>
  <c r="H57"/>
  <c r="L57"/>
  <c r="H58"/>
  <c r="L58"/>
  <c r="H59"/>
  <c r="L59"/>
  <c r="H41"/>
  <c r="L41"/>
  <c r="H42"/>
  <c r="L42"/>
  <c r="H43"/>
  <c r="L43"/>
  <c r="H44"/>
  <c r="L44"/>
  <c r="H45"/>
  <c r="L45"/>
  <c r="H46"/>
  <c r="L46"/>
  <c r="H47"/>
  <c r="L47"/>
  <c r="H48"/>
  <c r="L48"/>
  <c r="H49"/>
  <c r="L49"/>
  <c r="H50"/>
  <c r="L50"/>
  <c r="H51"/>
  <c r="L51"/>
  <c r="H52"/>
  <c r="L52"/>
  <c r="AA9" i="160"/>
  <c r="AB9" s="1"/>
  <c r="AA9" i="156"/>
  <c r="AB9" s="1"/>
  <c r="G53" i="62"/>
  <c r="K53"/>
  <c r="X451" i="142"/>
  <c r="X449"/>
  <c r="X450"/>
  <c r="X452"/>
  <c r="X347"/>
  <c r="AA9" i="157"/>
  <c r="AB9" s="1"/>
  <c r="X502" i="142"/>
  <c r="X500"/>
  <c r="X501"/>
  <c r="X503"/>
  <c r="X435"/>
  <c r="X434"/>
  <c r="X432"/>
  <c r="X433"/>
  <c r="J35" i="62"/>
  <c r="X27" i="142"/>
  <c r="D35" i="62"/>
  <c r="I54"/>
  <c r="M54"/>
  <c r="I55"/>
  <c r="M55"/>
  <c r="I56"/>
  <c r="M56"/>
  <c r="I57"/>
  <c r="M57"/>
  <c r="I58"/>
  <c r="M58"/>
  <c r="I59"/>
  <c r="M59"/>
  <c r="I41"/>
  <c r="M41"/>
  <c r="I42"/>
  <c r="M42"/>
  <c r="I43"/>
  <c r="M43"/>
  <c r="I44"/>
  <c r="M44"/>
  <c r="I45"/>
  <c r="M45"/>
  <c r="I46"/>
  <c r="M46"/>
  <c r="I47"/>
  <c r="M47"/>
  <c r="I48"/>
  <c r="M48"/>
  <c r="I49"/>
  <c r="M49"/>
  <c r="I50"/>
  <c r="M50"/>
  <c r="I51"/>
  <c r="M51"/>
  <c r="I52"/>
  <c r="M52"/>
  <c r="M40"/>
  <c r="AA9" i="162"/>
  <c r="AB9" s="1"/>
  <c r="AA9" i="161"/>
  <c r="AB9" s="1"/>
  <c r="X415" i="142"/>
  <c r="X416"/>
  <c r="X417"/>
  <c r="X418"/>
  <c r="X383"/>
  <c r="X381"/>
  <c r="X382"/>
  <c r="X384"/>
  <c r="H53" i="62"/>
  <c r="N53"/>
  <c r="AA7" i="151"/>
  <c r="X145" i="142"/>
  <c r="X26"/>
  <c r="J54" i="62"/>
  <c r="N54"/>
  <c r="J55"/>
  <c r="N55"/>
  <c r="J56"/>
  <c r="N56"/>
  <c r="J57"/>
  <c r="N57"/>
  <c r="J58"/>
  <c r="N58"/>
  <c r="J59"/>
  <c r="N59"/>
  <c r="J41"/>
  <c r="N41"/>
  <c r="J42"/>
  <c r="N42"/>
  <c r="J43"/>
  <c r="N43"/>
  <c r="J44"/>
  <c r="N44"/>
  <c r="J45"/>
  <c r="N45"/>
  <c r="J46"/>
  <c r="N46"/>
  <c r="J47"/>
  <c r="N47"/>
  <c r="J48"/>
  <c r="N48"/>
  <c r="J49"/>
  <c r="N49"/>
  <c r="J50"/>
  <c r="N50"/>
  <c r="J51"/>
  <c r="N51"/>
  <c r="N52"/>
  <c r="N40"/>
  <c r="L53"/>
  <c r="AA9" i="151"/>
  <c r="AB9" s="1"/>
  <c r="F41" i="62"/>
  <c r="F45"/>
  <c r="F49"/>
  <c r="F53"/>
  <c r="F57"/>
  <c r="F42"/>
  <c r="F43"/>
  <c r="F44"/>
  <c r="F47"/>
  <c r="F52"/>
  <c r="F58"/>
  <c r="F48"/>
  <c r="F55"/>
  <c r="F50"/>
  <c r="F56"/>
  <c r="F51"/>
  <c r="F54"/>
  <c r="F59"/>
  <c r="F40"/>
  <c r="F46"/>
  <c r="X467" i="142"/>
  <c r="X466"/>
  <c r="X468"/>
  <c r="X469"/>
  <c r="X399"/>
  <c r="X398"/>
  <c r="X400"/>
  <c r="X401"/>
  <c r="X367"/>
  <c r="X366"/>
  <c r="X365"/>
  <c r="X364"/>
  <c r="AA9" i="154"/>
  <c r="AB9" s="1"/>
  <c r="E53" i="62"/>
  <c r="E54"/>
  <c r="E55"/>
  <c r="E56"/>
  <c r="E57"/>
  <c r="E58"/>
  <c r="E59"/>
  <c r="E41"/>
  <c r="E42"/>
  <c r="E43"/>
  <c r="E44"/>
  <c r="E45"/>
  <c r="E46"/>
  <c r="E47"/>
  <c r="E48"/>
  <c r="E49"/>
  <c r="E50"/>
  <c r="E51"/>
  <c r="E52"/>
  <c r="X10" i="142"/>
  <c r="AA8" i="162"/>
  <c r="AB8" s="1"/>
  <c r="AA7"/>
  <c r="AA8" i="161"/>
  <c r="AB8" s="1"/>
  <c r="AA7"/>
  <c r="AA8" i="160"/>
  <c r="AB8" s="1"/>
  <c r="AA7"/>
  <c r="AA8" i="159"/>
  <c r="AB8" s="1"/>
  <c r="AA7"/>
  <c r="AA8" i="158"/>
  <c r="AB8" s="1"/>
  <c r="AA7"/>
  <c r="AA8" i="157"/>
  <c r="AB8" s="1"/>
  <c r="AA7"/>
  <c r="AA8" i="156"/>
  <c r="AB8" s="1"/>
  <c r="AA7"/>
  <c r="AA8" i="155"/>
  <c r="AB8" s="1"/>
  <c r="AA7"/>
  <c r="AA8" i="154"/>
  <c r="AB8" s="1"/>
  <c r="AA7"/>
  <c r="AA10" i="151"/>
  <c r="AB10" s="1"/>
  <c r="AB7"/>
  <c r="H35" i="62"/>
  <c r="AA10" i="162" l="1"/>
  <c r="AB10" s="1"/>
  <c r="AB7"/>
  <c r="AA10" i="161"/>
  <c r="AB10" s="1"/>
  <c r="AB7"/>
  <c r="AA10" i="160"/>
  <c r="AB10" s="1"/>
  <c r="AB7"/>
  <c r="AA10" i="159"/>
  <c r="AB10" s="1"/>
  <c r="AB7"/>
  <c r="AA10" i="158"/>
  <c r="AB10" s="1"/>
  <c r="AB7"/>
  <c r="AA10" i="157"/>
  <c r="AB10" s="1"/>
  <c r="AB7"/>
  <c r="AA10" i="156"/>
  <c r="AB10" s="1"/>
  <c r="AB7"/>
  <c r="AA10" i="155"/>
  <c r="AB10" s="1"/>
  <c r="AB7"/>
  <c r="AA10" i="154"/>
  <c r="AB10" s="1"/>
  <c r="AB7"/>
  <c r="E35" i="62"/>
  <c r="G40" l="1"/>
  <c r="H40"/>
  <c r="I40"/>
  <c r="J40"/>
  <c r="E40" l="1"/>
</calcChain>
</file>

<file path=xl/sharedStrings.xml><?xml version="1.0" encoding="utf-8"?>
<sst xmlns="http://schemas.openxmlformats.org/spreadsheetml/2006/main" count="491" uniqueCount="94">
  <si>
    <t>№</t>
  </si>
  <si>
    <t>итого</t>
  </si>
  <si>
    <t>Дата</t>
  </si>
  <si>
    <t>Частотное распределение по баллам</t>
  </si>
  <si>
    <t>сред.балл</t>
  </si>
  <si>
    <t>кол-во баллов за работу</t>
  </si>
  <si>
    <t>работа 1</t>
  </si>
  <si>
    <t>работа 2</t>
  </si>
  <si>
    <t>работа 3</t>
  </si>
  <si>
    <t>работа 4</t>
  </si>
  <si>
    <t>работа 5</t>
  </si>
  <si>
    <t>работа 6</t>
  </si>
  <si>
    <t>работа 7</t>
  </si>
  <si>
    <t>Тип работы</t>
  </si>
  <si>
    <t>Содержание</t>
  </si>
  <si>
    <t xml:space="preserve">Таблицы с результатоми класса </t>
  </si>
  <si>
    <t>Общие рекомендации</t>
  </si>
  <si>
    <t>Инструкция</t>
  </si>
  <si>
    <t>1.1</t>
  </si>
  <si>
    <t>1.2</t>
  </si>
  <si>
    <t>1.3</t>
  </si>
  <si>
    <t>Начало работы</t>
  </si>
  <si>
    <r>
      <t>Заполните дату проведения (</t>
    </r>
    <r>
      <rPr>
        <b/>
        <sz val="11"/>
        <color theme="1"/>
        <rFont val="Calibri"/>
        <family val="2"/>
        <charset val="204"/>
        <scheme val="minor"/>
      </rPr>
      <t>обязательно</t>
    </r>
    <r>
      <rPr>
        <sz val="11"/>
        <color theme="1"/>
        <rFont val="Calibri"/>
        <family val="2"/>
        <charset val="204"/>
        <scheme val="minor"/>
      </rPr>
      <t>), т. к. она автомотически будет отражаться в индивидуальных листах обучающихся и тип работы.</t>
    </r>
  </si>
  <si>
    <t>2.1</t>
  </si>
  <si>
    <t>2.2</t>
  </si>
  <si>
    <t>2.3</t>
  </si>
  <si>
    <t>Индивидуальные страницы обучающихся</t>
  </si>
  <si>
    <t>Фамилия</t>
  </si>
  <si>
    <t>1.4</t>
  </si>
  <si>
    <t>Количество набранных баллов по работам</t>
  </si>
  <si>
    <t>работа 8</t>
  </si>
  <si>
    <t>2.1.1</t>
  </si>
  <si>
    <t>2.1.2</t>
  </si>
  <si>
    <t>2.2.1</t>
  </si>
  <si>
    <t>2.2.2</t>
  </si>
  <si>
    <r>
      <t xml:space="preserve">На этом листе ничего больше заполнять </t>
    </r>
    <r>
      <rPr>
        <b/>
        <sz val="11"/>
        <color theme="1"/>
        <rFont val="Calibri"/>
        <family val="2"/>
        <charset val="204"/>
        <scheme val="minor"/>
      </rPr>
      <t>не надо!Все отчеты формируются автоматически.</t>
    </r>
  </si>
  <si>
    <t>Дата:</t>
  </si>
  <si>
    <t>Работу писали:</t>
  </si>
  <si>
    <r>
      <t>Некоторые ячейки книги защищены паролем, т.к. в них содержатся формулы для подсчетов.  Вы можете снять пароль (</t>
    </r>
    <r>
      <rPr>
        <b/>
        <sz val="11"/>
        <color theme="1"/>
        <rFont val="Calibri"/>
        <family val="2"/>
        <charset val="204"/>
        <scheme val="minor"/>
      </rPr>
      <t>123</t>
    </r>
    <r>
      <rPr>
        <sz val="11"/>
        <color theme="1"/>
        <rFont val="Calibri"/>
        <family val="2"/>
        <charset val="204"/>
        <scheme val="minor"/>
      </rPr>
      <t>), если хотите внести  изменения  в структуру таблицы или добавить недостающие строки/столбцы.</t>
    </r>
  </si>
  <si>
    <t>2.3.1</t>
  </si>
  <si>
    <t>Учитель:</t>
  </si>
  <si>
    <t>перейти к содержанию</t>
  </si>
  <si>
    <r>
      <rPr>
        <u/>
        <sz val="11"/>
        <color theme="1"/>
        <rFont val="Calibri"/>
        <family val="2"/>
        <charset val="204"/>
        <scheme val="minor"/>
      </rPr>
      <t xml:space="preserve">Перейдите </t>
    </r>
    <r>
      <rPr>
        <sz val="11"/>
        <color theme="1"/>
        <rFont val="Calibri"/>
        <family val="2"/>
        <charset val="204"/>
        <scheme val="minor"/>
      </rPr>
      <t>на лист "Содержание"(ярлычки внизу экрана)</t>
    </r>
  </si>
  <si>
    <r>
      <rPr>
        <u/>
        <sz val="11"/>
        <color theme="1"/>
        <rFont val="Calibri"/>
        <family val="2"/>
        <charset val="204"/>
        <scheme val="minor"/>
      </rPr>
      <t>Перейдите</t>
    </r>
    <r>
      <rPr>
        <sz val="11"/>
        <color theme="1"/>
        <rFont val="Calibri"/>
        <family val="2"/>
        <charset val="204"/>
        <scheme val="minor"/>
      </rPr>
      <t xml:space="preserve"> на лист "Сводные_таблицы"(ярлычки внизу экрана)</t>
    </r>
  </si>
  <si>
    <r>
      <rPr>
        <u/>
        <sz val="11"/>
        <color theme="1"/>
        <rFont val="Calibri"/>
        <family val="2"/>
        <charset val="204"/>
        <scheme val="minor"/>
      </rPr>
      <t>Перейдите</t>
    </r>
    <r>
      <rPr>
        <sz val="11"/>
        <color theme="1"/>
        <rFont val="Calibri"/>
        <family val="2"/>
        <charset val="204"/>
        <scheme val="minor"/>
      </rPr>
      <t xml:space="preserve"> на лист "Работа1"</t>
    </r>
  </si>
  <si>
    <t>Перейти к содержанию</t>
  </si>
  <si>
    <t>Сводные_таблицы</t>
  </si>
  <si>
    <t xml:space="preserve">           Качество выполнения заданий (в %)</t>
  </si>
  <si>
    <t>Таблица1</t>
  </si>
  <si>
    <t>Таблица2</t>
  </si>
  <si>
    <t>Таблица3</t>
  </si>
  <si>
    <r>
      <t xml:space="preserve">Заполнять фамилии обучающихся </t>
    </r>
    <r>
      <rPr>
        <b/>
        <sz val="11"/>
        <color theme="1"/>
        <rFont val="Calibri"/>
        <family val="2"/>
        <charset val="204"/>
        <scheme val="minor"/>
      </rPr>
      <t>не надо</t>
    </r>
    <r>
      <rPr>
        <sz val="11"/>
        <color theme="1"/>
        <rFont val="Calibri"/>
        <family val="2"/>
        <charset val="204"/>
        <scheme val="minor"/>
      </rPr>
      <t>!</t>
    </r>
  </si>
  <si>
    <t>2.3.2</t>
  </si>
  <si>
    <t xml:space="preserve">С удовольствием приму все замечания, дополнения, уточнения и т. п. </t>
  </si>
  <si>
    <t>P. S</t>
  </si>
  <si>
    <t xml:space="preserve">Переход по  страницам осуществляется через гиперссылки, которые расположены на листе "Содержание" и на каждой странице (для обратного перехода), поэтому листы переименовывать нельзя. </t>
  </si>
  <si>
    <t>Адрес электронной почты: tvtatayna@mail.ru, сот.т. 8-9222-192393                           Тюкина Татьяна Владимировна</t>
  </si>
  <si>
    <r>
      <t xml:space="preserve">Заполните ячейку </t>
    </r>
    <r>
      <rPr>
        <b/>
        <sz val="11"/>
        <color theme="1"/>
        <rFont val="Calibri"/>
        <family val="2"/>
        <charset val="204"/>
        <scheme val="minor"/>
      </rPr>
      <t>N1</t>
    </r>
    <r>
      <rPr>
        <sz val="11"/>
        <color theme="1"/>
        <rFont val="Calibri"/>
        <family val="2"/>
        <charset val="204"/>
        <scheme val="minor"/>
      </rPr>
      <t>(укажите количество писавших работу, это необходимо для правильных вычислений по процентам)</t>
    </r>
  </si>
  <si>
    <t>писали:</t>
  </si>
  <si>
    <t>Всего</t>
  </si>
  <si>
    <t>отметка</t>
  </si>
  <si>
    <t>итоги работы</t>
  </si>
  <si>
    <t>"5"</t>
  </si>
  <si>
    <t>"4"</t>
  </si>
  <si>
    <t>"3"</t>
  </si>
  <si>
    <t>"2"</t>
  </si>
  <si>
    <t>работа 9</t>
  </si>
  <si>
    <t>работа 10</t>
  </si>
  <si>
    <t>средний балл</t>
  </si>
  <si>
    <t>средний балл:</t>
  </si>
  <si>
    <r>
      <t xml:space="preserve">Таблицы расчитаны на 30 учащихся, но количество сторок при желании можно уменьшить или увеличить. Рекомендуем не удалять лишние строки(можно их просто скрыть!), т.к. в них можно вписать новых учащихся.Для правильной работы таблицы вновь пришедших учеников необходимо внести в </t>
    </r>
    <r>
      <rPr>
        <b/>
        <sz val="11"/>
        <color theme="1"/>
        <rFont val="Calibri"/>
        <family val="2"/>
        <charset val="204"/>
        <scheme val="minor"/>
      </rPr>
      <t xml:space="preserve">конец </t>
    </r>
    <r>
      <rPr>
        <sz val="11"/>
        <color theme="1"/>
        <rFont val="Calibri"/>
        <family val="2"/>
        <charset val="204"/>
        <scheme val="minor"/>
      </rPr>
      <t>списка.</t>
    </r>
  </si>
  <si>
    <t>Заполните список класса (таблица 1)</t>
  </si>
  <si>
    <r>
      <t xml:space="preserve">Заполнять </t>
    </r>
    <r>
      <rPr>
        <b/>
        <sz val="11"/>
        <color rgb="FFFF0000"/>
        <rFont val="Calibri"/>
        <family val="2"/>
        <charset val="204"/>
        <scheme val="minor"/>
      </rPr>
      <t>не надо!</t>
    </r>
    <r>
      <rPr>
        <sz val="11"/>
        <color rgb="FFFF0000"/>
        <rFont val="Calibri"/>
        <family val="2"/>
        <charset val="204"/>
        <scheme val="minor"/>
      </rPr>
      <t xml:space="preserve"> Списки формируются автоматически после заполнения таблицы 1 на листе "Сводные_таблицы"</t>
    </r>
  </si>
  <si>
    <r>
      <rPr>
        <b/>
        <sz val="11"/>
        <color rgb="FFFF0000"/>
        <rFont val="Calibri"/>
        <family val="2"/>
        <charset val="204"/>
        <scheme val="minor"/>
      </rPr>
      <t>Заполнить</t>
    </r>
    <r>
      <rPr>
        <sz val="11"/>
        <color rgb="FFFF0000"/>
        <rFont val="Calibri"/>
        <family val="2"/>
        <charset val="204"/>
        <scheme val="minor"/>
      </rPr>
      <t xml:space="preserve"> дату и тип работы!</t>
    </r>
  </si>
  <si>
    <t xml:space="preserve">   Качество выполнения заданий (в %)</t>
  </si>
  <si>
    <t>работа/ № задание</t>
  </si>
  <si>
    <t>Отметки обучающихся по полугодиям</t>
  </si>
  <si>
    <t>10 класс (итог)</t>
  </si>
  <si>
    <t>11 класс (1 полугодие)</t>
  </si>
  <si>
    <t>11 класс (1 пол.)</t>
  </si>
  <si>
    <t>Заполнить только столбцы с отметками!—&gt;</t>
  </si>
  <si>
    <t>Отметки:</t>
  </si>
  <si>
    <t>10 класс (итог)-</t>
  </si>
  <si>
    <t>Заполнение индивидуальных таблиц обучающихся(на отдельном листе)  происходит автоматически, для этого достаточно внести данные в таблицы с результатами контрольных работ по классу (работа1-работа10).</t>
  </si>
  <si>
    <t>2.2.3</t>
  </si>
  <si>
    <t>Заполнить таблицу с полугодовыми отметками обучающихся.</t>
  </si>
  <si>
    <t>Заполните таблицу. Поля "Всего"(столбец W ) и "Отметка" (столбец Х) заполнять не надо, они формируются автоматически!</t>
  </si>
  <si>
    <t>2.4</t>
  </si>
  <si>
    <r>
      <t xml:space="preserve">Заполнять </t>
    </r>
    <r>
      <rPr>
        <b/>
        <sz val="11"/>
        <color theme="1"/>
        <rFont val="Calibri"/>
        <family val="2"/>
        <charset val="204"/>
        <scheme val="minor"/>
      </rPr>
      <t>не надо! Формируются автоматически!</t>
    </r>
  </si>
  <si>
    <r>
      <t xml:space="preserve">Работа с индивидуальными листами </t>
    </r>
    <r>
      <rPr>
        <sz val="11"/>
        <color theme="1"/>
        <rFont val="Calibri"/>
        <family val="2"/>
        <charset val="204"/>
        <scheme val="minor"/>
      </rPr>
      <t>(расположены после листа "Работа10")</t>
    </r>
  </si>
  <si>
    <t>2.4.1</t>
  </si>
  <si>
    <t>2.4.2</t>
  </si>
  <si>
    <r>
      <t xml:space="preserve">Строки с результатами </t>
    </r>
    <r>
      <rPr>
        <b/>
        <sz val="11"/>
        <color theme="1"/>
        <rFont val="Calibri"/>
        <family val="2"/>
        <charset val="204"/>
        <scheme val="minor"/>
      </rPr>
      <t>работы2, работы3</t>
    </r>
    <r>
      <rPr>
        <sz val="11"/>
        <color theme="1"/>
        <rFont val="Calibri"/>
        <family val="2"/>
        <charset val="204"/>
        <scheme val="minor"/>
      </rPr>
      <t xml:space="preserve">,  и т. д. </t>
    </r>
    <r>
      <rPr>
        <b/>
        <sz val="11"/>
        <color theme="1"/>
        <rFont val="Calibri"/>
        <family val="2"/>
        <charset val="204"/>
        <scheme val="minor"/>
      </rPr>
      <t xml:space="preserve">скрыты! </t>
    </r>
    <r>
      <rPr>
        <sz val="11"/>
        <color theme="1"/>
        <rFont val="Calibri"/>
        <family val="2"/>
        <charset val="204"/>
        <scheme val="minor"/>
      </rPr>
      <t xml:space="preserve">После заполнения таблицы с результатами очередной работы, </t>
    </r>
    <r>
      <rPr>
        <b/>
        <sz val="11"/>
        <color theme="1"/>
        <rFont val="Calibri"/>
        <family val="2"/>
        <charset val="204"/>
        <scheme val="minor"/>
      </rPr>
      <t xml:space="preserve">надо </t>
    </r>
    <r>
      <rPr>
        <sz val="11"/>
        <color theme="1"/>
        <rFont val="Calibri"/>
        <family val="2"/>
        <charset val="204"/>
        <scheme val="minor"/>
      </rPr>
      <t xml:space="preserve">отобразить </t>
    </r>
    <r>
      <rPr>
        <b/>
        <sz val="11"/>
        <color theme="1"/>
        <rFont val="Calibri"/>
        <family val="2"/>
        <charset val="204"/>
        <scheme val="minor"/>
      </rPr>
      <t>с</t>
    </r>
    <r>
      <rPr>
        <sz val="11"/>
        <color theme="1"/>
        <rFont val="Calibri"/>
        <family val="2"/>
        <charset val="204"/>
        <scheme val="minor"/>
      </rPr>
      <t>ледующую строку в каждом индивидуальном листе и (при необходимости) листы распечатать.</t>
    </r>
  </si>
  <si>
    <t>Подпись родителей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</si>
</sst>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494949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ck">
        <color theme="7" tint="-0.24994659260841701"/>
      </left>
      <right/>
      <top style="thick">
        <color theme="7" tint="-0.24994659260841701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 style="thick">
        <color theme="7" tint="-0.24994659260841701"/>
      </right>
      <top style="thick">
        <color theme="7" tint="-0.24994659260841701"/>
      </top>
      <bottom/>
      <diagonal/>
    </border>
    <border>
      <left/>
      <right style="thick">
        <color theme="7" tint="-0.2499465926084170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 style="medium">
        <color auto="1"/>
      </bottom>
      <diagonal/>
    </border>
    <border>
      <left/>
      <right/>
      <top style="thick">
        <color theme="7" tint="-0.24994659260841701"/>
      </top>
      <bottom style="medium">
        <color auto="1"/>
      </bottom>
      <diagonal/>
    </border>
    <border>
      <left/>
      <right style="thick">
        <color theme="7" tint="-0.24994659260841701"/>
      </right>
      <top style="thick">
        <color theme="7" tint="-0.2499465926084170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textRotation="90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right"/>
    </xf>
    <xf numFmtId="0" fontId="0" fillId="0" borderId="0" xfId="0" applyAlignment="1">
      <alignment wrapText="1"/>
    </xf>
    <xf numFmtId="0" fontId="0" fillId="7" borderId="0" xfId="0" applyFill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2" borderId="0" xfId="0" applyFill="1"/>
    <xf numFmtId="0" fontId="0" fillId="9" borderId="0" xfId="0" applyFill="1"/>
    <xf numFmtId="49" fontId="4" fillId="7" borderId="0" xfId="0" applyNumberFormat="1" applyFont="1" applyFill="1" applyAlignment="1">
      <alignment horizontal="center"/>
    </xf>
    <xf numFmtId="0" fontId="6" fillId="8" borderId="0" xfId="0" applyFont="1" applyFill="1" applyAlignment="1">
      <alignment horizontal="center" vertical="center"/>
    </xf>
    <xf numFmtId="0" fontId="0" fillId="9" borderId="0" xfId="0" applyFill="1" applyAlignment="1"/>
    <xf numFmtId="0" fontId="0" fillId="0" borderId="4" xfId="0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65" fontId="0" fillId="0" borderId="4" xfId="0" applyNumberFormat="1" applyBorder="1" applyAlignment="1">
      <alignment horizontal="center" textRotation="90"/>
    </xf>
    <xf numFmtId="0" fontId="0" fillId="7" borderId="0" xfId="0" applyFill="1" applyAlignment="1">
      <alignment horizontal="left"/>
    </xf>
    <xf numFmtId="49" fontId="4" fillId="7" borderId="0" xfId="0" applyNumberFormat="1" applyFont="1" applyFill="1" applyAlignment="1">
      <alignment horizontal="left"/>
    </xf>
    <xf numFmtId="0" fontId="9" fillId="0" borderId="0" xfId="0" applyFont="1"/>
    <xf numFmtId="0" fontId="9" fillId="0" borderId="3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Fill="1" applyBorder="1"/>
    <xf numFmtId="0" fontId="9" fillId="0" borderId="8" xfId="0" applyFont="1" applyFill="1" applyBorder="1" applyAlignment="1">
      <alignment horizontal="right"/>
    </xf>
    <xf numFmtId="164" fontId="9" fillId="0" borderId="20" xfId="1" applyNumberFormat="1" applyFont="1" applyBorder="1" applyAlignment="1">
      <alignment textRotation="90"/>
    </xf>
    <xf numFmtId="0" fontId="9" fillId="0" borderId="4" xfId="0" applyFont="1" applyBorder="1" applyAlignment="1">
      <alignment horizontal="center"/>
    </xf>
    <xf numFmtId="2" fontId="9" fillId="0" borderId="0" xfId="0" applyNumberFormat="1" applyFont="1" applyAlignment="1">
      <alignment textRotation="89"/>
    </xf>
    <xf numFmtId="0" fontId="12" fillId="0" borderId="22" xfId="4" applyBorder="1" applyAlignment="1" applyProtection="1">
      <alignment horizontal="center"/>
    </xf>
    <xf numFmtId="0" fontId="0" fillId="0" borderId="0" xfId="0" applyAlignment="1">
      <alignment vertical="center" wrapText="1"/>
    </xf>
    <xf numFmtId="0" fontId="0" fillId="9" borderId="0" xfId="0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 vertical="center"/>
    </xf>
    <xf numFmtId="14" fontId="0" fillId="0" borderId="22" xfId="0" applyNumberForma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49" fontId="4" fillId="7" borderId="0" xfId="0" applyNumberFormat="1" applyFont="1" applyFill="1" applyAlignment="1">
      <alignment horizontal="center" vertical="center"/>
    </xf>
    <xf numFmtId="49" fontId="4" fillId="7" borderId="0" xfId="0" applyNumberFormat="1" applyFont="1" applyFill="1" applyAlignment="1">
      <alignment horizontal="left" vertical="center"/>
    </xf>
    <xf numFmtId="0" fontId="4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vertical="top" wrapText="1"/>
    </xf>
    <xf numFmtId="0" fontId="0" fillId="12" borderId="4" xfId="0" applyFill="1" applyBorder="1" applyAlignment="1">
      <alignment horizontal="right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3" xfId="0" applyFill="1" applyBorder="1" applyAlignment="1" applyProtection="1"/>
    <xf numFmtId="0" fontId="0" fillId="0" borderId="4" xfId="0" applyFill="1" applyBorder="1" applyAlignment="1" applyProtection="1"/>
    <xf numFmtId="0" fontId="0" fillId="0" borderId="15" xfId="0" applyFill="1" applyBorder="1" applyAlignment="1" applyProtection="1"/>
    <xf numFmtId="0" fontId="15" fillId="0" borderId="4" xfId="2" applyFont="1" applyFill="1" applyBorder="1" applyAlignment="1" applyProtection="1">
      <alignment horizontal="center" vertical="center"/>
    </xf>
    <xf numFmtId="0" fontId="15" fillId="0" borderId="15" xfId="2" applyFont="1" applyFill="1" applyBorder="1" applyAlignment="1" applyProtection="1">
      <alignment horizontal="center" vertical="center"/>
    </xf>
    <xf numFmtId="0" fontId="15" fillId="0" borderId="4" xfId="3" applyFont="1" applyFill="1" applyBorder="1" applyAlignment="1" applyProtection="1">
      <alignment horizontal="center" vertical="center"/>
    </xf>
    <xf numFmtId="0" fontId="15" fillId="0" borderId="15" xfId="3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 vertical="center"/>
    </xf>
    <xf numFmtId="0" fontId="15" fillId="0" borderId="12" xfId="2" applyFont="1" applyFill="1" applyBorder="1" applyAlignment="1" applyProtection="1">
      <alignment horizontal="center" vertical="center"/>
    </xf>
    <xf numFmtId="0" fontId="17" fillId="0" borderId="21" xfId="0" applyFont="1" applyBorder="1"/>
    <xf numFmtId="0" fontId="9" fillId="0" borderId="0" xfId="0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9" fillId="2" borderId="18" xfId="0" applyFont="1" applyFill="1" applyBorder="1"/>
    <xf numFmtId="0" fontId="0" fillId="0" borderId="0" xfId="0" applyAlignment="1">
      <alignment horizontal="center"/>
    </xf>
    <xf numFmtId="0" fontId="12" fillId="10" borderId="0" xfId="4" applyFill="1" applyBorder="1" applyAlignment="1" applyProtection="1">
      <alignment horizontal="center" wrapText="1"/>
    </xf>
    <xf numFmtId="0" fontId="9" fillId="4" borderId="0" xfId="0" applyFont="1" applyFill="1" applyBorder="1" applyAlignment="1">
      <alignment horizontal="center" vertical="center"/>
    </xf>
    <xf numFmtId="164" fontId="9" fillId="0" borderId="0" xfId="1" applyNumberFormat="1" applyFont="1" applyBorder="1" applyAlignment="1">
      <alignment textRotation="90"/>
    </xf>
    <xf numFmtId="0" fontId="19" fillId="0" borderId="0" xfId="0" applyFont="1"/>
    <xf numFmtId="0" fontId="12" fillId="0" borderId="0" xfId="4" applyAlignment="1" applyProtection="1">
      <alignment horizontal="center" wrapText="1"/>
    </xf>
    <xf numFmtId="0" fontId="9" fillId="0" borderId="28" xfId="0" applyFont="1" applyBorder="1"/>
    <xf numFmtId="0" fontId="5" fillId="2" borderId="36" xfId="0" applyFont="1" applyFill="1" applyBorder="1" applyAlignment="1">
      <alignment horizontal="right" vertical="center"/>
    </xf>
    <xf numFmtId="0" fontId="9" fillId="4" borderId="2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13" borderId="35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9" fillId="0" borderId="38" xfId="0" applyNumberFormat="1" applyFont="1" applyFill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 vertical="center"/>
    </xf>
    <xf numFmtId="0" fontId="15" fillId="0" borderId="10" xfId="2" applyFont="1" applyFill="1" applyBorder="1" applyAlignment="1" applyProtection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5" fillId="0" borderId="12" xfId="3" applyFont="1" applyFill="1" applyBorder="1" applyAlignment="1" applyProtection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14" fontId="9" fillId="0" borderId="18" xfId="0" applyNumberFormat="1" applyFont="1" applyFill="1" applyBorder="1" applyAlignment="1">
      <alignment horizontal="center"/>
    </xf>
    <xf numFmtId="0" fontId="9" fillId="0" borderId="46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2" fontId="9" fillId="4" borderId="4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12" fillId="0" borderId="23" xfId="4" applyBorder="1" applyAlignment="1" applyProtection="1"/>
    <xf numFmtId="0" fontId="12" fillId="2" borderId="22" xfId="4" applyFill="1" applyBorder="1" applyAlignment="1" applyProtection="1">
      <alignment horizontal="center"/>
    </xf>
    <xf numFmtId="0" fontId="0" fillId="2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1" fillId="2" borderId="19" xfId="0" applyNumberFormat="1" applyFont="1" applyFill="1" applyBorder="1"/>
    <xf numFmtId="0" fontId="21" fillId="2" borderId="21" xfId="0" applyFont="1" applyFill="1" applyBorder="1"/>
    <xf numFmtId="0" fontId="0" fillId="15" borderId="4" xfId="0" applyFill="1" applyBorder="1" applyAlignment="1">
      <alignment horizontal="center" vertical="center" textRotation="90"/>
    </xf>
    <xf numFmtId="0" fontId="0" fillId="15" borderId="4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2" fillId="3" borderId="35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45" xfId="0" applyFill="1" applyBorder="1" applyAlignment="1">
      <alignment horizontal="center" vertical="center" wrapText="1"/>
    </xf>
    <xf numFmtId="0" fontId="16" fillId="2" borderId="0" xfId="0" applyFont="1" applyFill="1"/>
    <xf numFmtId="0" fontId="0" fillId="2" borderId="22" xfId="0" applyFill="1" applyBorder="1"/>
    <xf numFmtId="0" fontId="0" fillId="9" borderId="22" xfId="0" applyFill="1" applyBorder="1"/>
    <xf numFmtId="0" fontId="0" fillId="2" borderId="22" xfId="0" applyFill="1" applyBorder="1" applyAlignment="1">
      <alignment horizontal="center" wrapText="1"/>
    </xf>
    <xf numFmtId="0" fontId="0" fillId="9" borderId="55" xfId="0" applyFill="1" applyBorder="1" applyAlignment="1"/>
    <xf numFmtId="0" fontId="24" fillId="0" borderId="47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10" borderId="0" xfId="0" applyFill="1"/>
    <xf numFmtId="0" fontId="14" fillId="16" borderId="1" xfId="0" applyFont="1" applyFill="1" applyBorder="1" applyAlignment="1" applyProtection="1">
      <alignment horizontal="center" vertical="center"/>
    </xf>
    <xf numFmtId="14" fontId="0" fillId="0" borderId="22" xfId="0" applyNumberFormat="1" applyFill="1" applyBorder="1" applyAlignment="1">
      <alignment horizontal="center"/>
    </xf>
    <xf numFmtId="0" fontId="7" fillId="7" borderId="0" xfId="0" applyFont="1" applyFill="1" applyAlignment="1">
      <alignment horizontal="center" vertical="center"/>
    </xf>
    <xf numFmtId="0" fontId="0" fillId="7" borderId="26" xfId="0" applyFill="1" applyBorder="1" applyAlignment="1">
      <alignment horizontal="center"/>
    </xf>
    <xf numFmtId="0" fontId="12" fillId="7" borderId="23" xfId="4" applyFill="1" applyBorder="1" applyAlignment="1" applyProtection="1">
      <alignment horizontal="center" wrapText="1"/>
    </xf>
    <xf numFmtId="0" fontId="12" fillId="7" borderId="24" xfId="4" applyFill="1" applyBorder="1" applyAlignment="1" applyProtection="1">
      <alignment horizontal="center" wrapText="1"/>
    </xf>
    <xf numFmtId="0" fontId="12" fillId="7" borderId="25" xfId="4" applyFill="1" applyBorder="1" applyAlignment="1" applyProtection="1">
      <alignment horizontal="center" wrapText="1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20" fillId="2" borderId="55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4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4" fontId="9" fillId="0" borderId="48" xfId="0" applyNumberFormat="1" applyFont="1" applyFill="1" applyBorder="1" applyAlignment="1">
      <alignment horizontal="center" vertical="center" wrapText="1"/>
    </xf>
    <xf numFmtId="14" fontId="9" fillId="0" borderId="49" xfId="0" applyNumberFormat="1" applyFont="1" applyFill="1" applyBorder="1" applyAlignment="1">
      <alignment horizontal="center" vertical="center" wrapText="1"/>
    </xf>
    <xf numFmtId="14" fontId="9" fillId="0" borderId="5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31" xfId="0" applyFont="1" applyBorder="1" applyAlignment="1" applyProtection="1">
      <alignment horizontal="center"/>
    </xf>
    <xf numFmtId="0" fontId="11" fillId="0" borderId="32" xfId="0" applyFont="1" applyBorder="1" applyAlignment="1" applyProtection="1">
      <alignment horizontal="center"/>
    </xf>
    <xf numFmtId="0" fontId="11" fillId="0" borderId="33" xfId="0" applyFont="1" applyBorder="1" applyAlignment="1" applyProtection="1">
      <alignment horizontal="center"/>
    </xf>
    <xf numFmtId="0" fontId="12" fillId="10" borderId="27" xfId="4" applyFill="1" applyBorder="1" applyAlignment="1" applyProtection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14" fontId="9" fillId="0" borderId="31" xfId="0" applyNumberFormat="1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14" fontId="9" fillId="0" borderId="3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57" xfId="0" applyFont="1" applyBorder="1" applyAlignment="1">
      <alignment horizont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right"/>
    </xf>
    <xf numFmtId="0" fontId="0" fillId="14" borderId="0" xfId="0" applyFill="1" applyAlignment="1">
      <alignment horizontal="center"/>
    </xf>
    <xf numFmtId="0" fontId="12" fillId="9" borderId="0" xfId="4" applyFill="1" applyAlignment="1" applyProtection="1">
      <alignment horizontal="center" wrapText="1"/>
    </xf>
    <xf numFmtId="0" fontId="0" fillId="0" borderId="0" xfId="0" applyAlignment="1">
      <alignment horizontal="right"/>
    </xf>
    <xf numFmtId="0" fontId="0" fillId="0" borderId="27" xfId="0" applyBorder="1" applyAlignment="1">
      <alignment horizontal="center"/>
    </xf>
  </cellXfs>
  <cellStyles count="5">
    <cellStyle name="Гиперссылка" xfId="4" builtinId="8"/>
    <cellStyle name="Обычный" xfId="0" builtinId="0"/>
    <cellStyle name="Плохой" xfId="3" builtinId="27"/>
    <cellStyle name="Процентный" xfId="1" builtinId="5"/>
    <cellStyle name="Хороший" xfId="2" builtinId="26"/>
  </cellStyles>
  <dxfs count="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tx>
        <c:rich>
          <a:bodyPr/>
          <a:lstStyle/>
          <a:p>
            <a:pPr>
              <a:defRPr/>
            </a:pPr>
            <a:r>
              <a:rPr lang="ru-RU"/>
              <a:t>Средний балл</a:t>
            </a:r>
          </a:p>
        </c:rich>
      </c:tx>
      <c:layout>
        <c:manualLayout>
          <c:xMode val="edge"/>
          <c:yMode val="edge"/>
          <c:x val="0.39728531718962068"/>
          <c:y val="0"/>
        </c:manualLayout>
      </c:layout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9.6974628171480143E-2"/>
          <c:y val="2.8252405949256338E-2"/>
          <c:w val="0.69504068241470596"/>
          <c:h val="0.79822506561679785"/>
        </c:manualLayout>
      </c:layout>
      <c:bar3DChart>
        <c:barDir val="col"/>
        <c:grouping val="clustered"/>
        <c:ser>
          <c:idx val="0"/>
          <c:order val="0"/>
          <c:tx>
            <c:strRef>
              <c:f>сводные_таблицы!$C$35</c:f>
              <c:strCache>
                <c:ptCount val="1"/>
                <c:pt idx="0">
                  <c:v>сред.балл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сводные_таблицы!$D$35:$M$35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Val val="1"/>
        </c:dLbls>
        <c:gapWidth val="75"/>
        <c:shape val="box"/>
        <c:axId val="111436160"/>
        <c:axId val="111437696"/>
        <c:axId val="0"/>
      </c:bar3DChart>
      <c:catAx>
        <c:axId val="111436160"/>
        <c:scaling>
          <c:orientation val="minMax"/>
        </c:scaling>
        <c:axPos val="b"/>
        <c:majorTickMark val="none"/>
        <c:tickLblPos val="nextTo"/>
        <c:crossAx val="111437696"/>
        <c:crosses val="autoZero"/>
        <c:auto val="1"/>
        <c:lblAlgn val="ctr"/>
        <c:lblOffset val="100"/>
      </c:catAx>
      <c:valAx>
        <c:axId val="111437696"/>
        <c:scaling>
          <c:orientation val="minMax"/>
        </c:scaling>
        <c:axPos val="l"/>
        <c:numFmt formatCode="0.0" sourceLinked="1"/>
        <c:majorTickMark val="none"/>
        <c:tickLblPos val="nextTo"/>
        <c:crossAx val="1114361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Частотное распределение по баллам</a:t>
            </a:r>
          </a:p>
        </c:rich>
      </c:tx>
      <c:layout>
        <c:manualLayout>
          <c:xMode val="edge"/>
          <c:yMode val="edge"/>
          <c:x val="0.2663399038395432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5.1533385551936914E-2"/>
          <c:y val="1.9535884729659361E-2"/>
          <c:w val="0.93869349053881657"/>
          <c:h val="0.78338111309321701"/>
        </c:manualLayout>
      </c:layout>
      <c:lineChart>
        <c:grouping val="standard"/>
        <c:ser>
          <c:idx val="0"/>
          <c:order val="0"/>
          <c:marker>
            <c:symbol val="none"/>
          </c:marker>
          <c:val>
            <c:numRef>
              <c:f>сводные_таблицы!$E$40:$E$59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сводные_таблицы!$F$40:$F$59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val>
            <c:numRef>
              <c:f>сводные_таблицы!$G$40:$G$59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val>
            <c:numRef>
              <c:f>сводные_таблицы!$H$40:$H$59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val>
            <c:numRef>
              <c:f>сводные_таблицы!$I$40:$I$59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val>
            <c:numRef>
              <c:f>сводные_таблицы!$J$40:$J$59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val>
            <c:numRef>
              <c:f>сводные_таблицы!$K$40:$K$59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val>
            <c:numRef>
              <c:f>сводные_таблицы!$L$40:$L$59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val>
            <c:numRef>
              <c:f>сводные_таблицы!$M$40:$M$59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val>
            <c:numRef>
              <c:f>сводные_таблицы!$N$40:$N$59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marker val="1"/>
        <c:axId val="111564672"/>
        <c:axId val="111566208"/>
      </c:lineChart>
      <c:catAx>
        <c:axId val="111564672"/>
        <c:scaling>
          <c:orientation val="minMax"/>
        </c:scaling>
        <c:axPos val="b"/>
        <c:majorTickMark val="none"/>
        <c:tickLblPos val="nextTo"/>
        <c:crossAx val="111566208"/>
        <c:crosses val="autoZero"/>
        <c:auto val="1"/>
        <c:lblAlgn val="ctr"/>
        <c:lblOffset val="100"/>
      </c:catAx>
      <c:valAx>
        <c:axId val="111566208"/>
        <c:scaling>
          <c:orientation val="minMax"/>
        </c:scaling>
        <c:axPos val="l"/>
        <c:numFmt formatCode="General" sourceLinked="1"/>
        <c:majorTickMark val="none"/>
        <c:tickLblPos val="nextTo"/>
        <c:crossAx val="111564672"/>
        <c:crosses val="autoZero"/>
        <c:crossBetween val="between"/>
      </c:valAx>
    </c:plotArea>
    <c:legend>
      <c:legendPos val="b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№ 1-20( по заданиям)</a:t>
            </a:r>
          </a:p>
          <a:p>
            <a:pPr>
              <a:defRPr/>
            </a:pPr>
            <a:endParaRPr lang="ru-RU"/>
          </a:p>
        </c:rich>
      </c:tx>
      <c:layout>
        <c:manualLayout>
          <c:xMode val="edge"/>
          <c:yMode val="edge"/>
          <c:x val="0.42328932056803814"/>
          <c:y val="2.4305554891033577E-3"/>
        </c:manualLayout>
      </c:layout>
      <c:overlay val="1"/>
    </c:title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работа 1</c:v>
          </c:tx>
          <c:val>
            <c:numRef>
              <c:f>сводные_таблицы!$R$40:$R$59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1"/>
          <c:tx>
            <c:v>работа 2</c:v>
          </c:tx>
          <c:val>
            <c:numRef>
              <c:f>сводные_таблицы!$S$40:$S$59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v>работа 3</c:v>
          </c:tx>
          <c:val>
            <c:numRef>
              <c:f>сводные_таблицы!$T$40:$T$59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v>работа 4</c:v>
          </c:tx>
          <c:val>
            <c:numRef>
              <c:f>сводные_таблицы!$U$40:$U$59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v>работа 5</c:v>
          </c:tx>
          <c:val>
            <c:numRef>
              <c:f>сводные_таблицы!$V$40:$V$59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5"/>
          <c:tx>
            <c:v>работа 6</c:v>
          </c:tx>
          <c:val>
            <c:numRef>
              <c:f>сводные_таблицы!$W$40:$W$59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6"/>
          <c:tx>
            <c:v>работа 7</c:v>
          </c:tx>
          <c:val>
            <c:numRef>
              <c:f>сводные_таблицы!$X$40:$X$59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7"/>
          <c:tx>
            <c:v>работа 8</c:v>
          </c:tx>
          <c:val>
            <c:numRef>
              <c:f>сводные_таблицы!$Y$40:$Y$59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8"/>
          <c:tx>
            <c:v>работа 9</c:v>
          </c:tx>
          <c:val>
            <c:numRef>
              <c:f>сводные_таблицы!$Z$40:$Z$59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9"/>
          <c:tx>
            <c:v>работа 10</c:v>
          </c:tx>
          <c:val>
            <c:numRef>
              <c:f>сводные_таблицы!$AA$40:$AA$59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hape val="box"/>
        <c:axId val="111773184"/>
        <c:axId val="111774720"/>
        <c:axId val="0"/>
      </c:bar3DChart>
      <c:catAx>
        <c:axId val="111773184"/>
        <c:scaling>
          <c:orientation val="minMax"/>
        </c:scaling>
        <c:axPos val="b"/>
        <c:tickLblPos val="nextTo"/>
        <c:crossAx val="111774720"/>
        <c:crosses val="autoZero"/>
        <c:auto val="1"/>
        <c:lblAlgn val="ctr"/>
        <c:lblOffset val="100"/>
      </c:catAx>
      <c:valAx>
        <c:axId val="111774720"/>
        <c:scaling>
          <c:orientation val="minMax"/>
        </c:scaling>
        <c:axPos val="l"/>
        <c:majorGridlines/>
        <c:numFmt formatCode="0.0%" sourceLinked="1"/>
        <c:tickLblPos val="nextTo"/>
        <c:crossAx val="1117731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Геометрия</a:t>
            </a:r>
          </a:p>
          <a:p>
            <a:pPr>
              <a:defRPr/>
            </a:pPr>
            <a:endParaRPr lang="ru-RU"/>
          </a:p>
        </c:rich>
      </c:tx>
      <c:layout>
        <c:manualLayout>
          <c:xMode val="edge"/>
          <c:yMode val="edge"/>
          <c:x val="8.5449957719259034E-2"/>
          <c:y val="2.0895524025190897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№ 8</c:v>
          </c:tx>
          <c:val>
            <c:numRef>
              <c:f>сводные_таблицы!$R$47:$AA$47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№ 13</c:v>
          </c:tx>
          <c:val>
            <c:numRef>
              <c:f>сводные_таблицы!$R$52:$AA$52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№ 15</c:v>
          </c:tx>
          <c:val>
            <c:numRef>
              <c:f>сводные_таблицы!$R$54:$AA$54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№ 16</c:v>
          </c:tx>
          <c:val>
            <c:numRef>
              <c:f>сводные_таблицы!$R$55:$AA$55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5"/>
        <c:shape val="box"/>
        <c:axId val="111814144"/>
        <c:axId val="111815680"/>
        <c:axId val="0"/>
      </c:bar3DChart>
      <c:catAx>
        <c:axId val="111814144"/>
        <c:scaling>
          <c:orientation val="minMax"/>
        </c:scaling>
        <c:axPos val="b"/>
        <c:majorTickMark val="none"/>
        <c:tickLblPos val="nextTo"/>
        <c:crossAx val="111815680"/>
        <c:crosses val="autoZero"/>
        <c:auto val="1"/>
        <c:lblAlgn val="ctr"/>
        <c:lblOffset val="100"/>
      </c:catAx>
      <c:valAx>
        <c:axId val="111815680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spPr>
          <a:ln w="9525">
            <a:noFill/>
          </a:ln>
        </c:spPr>
        <c:crossAx val="11181414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Алгебра</a:t>
            </a:r>
          </a:p>
        </c:rich>
      </c:tx>
      <c:layout>
        <c:manualLayout>
          <c:xMode val="edge"/>
          <c:yMode val="edge"/>
          <c:x val="5.6960162001940096E-2"/>
          <c:y val="2.4852072549787853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№ 1</c:v>
          </c:tx>
          <c:val>
            <c:numRef>
              <c:f>сводные_таблицы!$R$40:$AA$40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№ 2</c:v>
          </c:tx>
          <c:val>
            <c:numRef>
              <c:f>сводные_таблицы!$R$41:$AA$41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№ 3</c:v>
          </c:tx>
          <c:val>
            <c:numRef>
              <c:f>сводные_таблицы!$R$42:$AA$42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№ 4</c:v>
          </c:tx>
          <c:val>
            <c:numRef>
              <c:f>сводные_таблицы!$R$43:$AA$43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v>№ 5</c:v>
          </c:tx>
          <c:val>
            <c:numRef>
              <c:f>сводные_таблицы!$R$44:$AA$44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v>№ 6</c:v>
          </c:tx>
          <c:val>
            <c:numRef>
              <c:f>сводные_таблицы!$R$45:$AA$45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v>№ 7</c:v>
          </c:tx>
          <c:val>
            <c:numRef>
              <c:f>сводные_таблицы!$R$46:$AA$46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v>№ 9</c:v>
          </c:tx>
          <c:val>
            <c:numRef>
              <c:f>сводные_таблицы!$R$48:$AA$48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v>№ 10</c:v>
          </c:tx>
          <c:val>
            <c:numRef>
              <c:f>сводные_таблицы!$R$49:$AA$49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v>№ 11</c:v>
          </c:tx>
          <c:val>
            <c:numRef>
              <c:f>сводные_таблицы!$R$50:$AA$50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v>№ 12</c:v>
          </c:tx>
          <c:val>
            <c:numRef>
              <c:f>сводные_таблицы!$R$51:$AA$51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v>№ 14</c:v>
          </c:tx>
          <c:val>
            <c:numRef>
              <c:f>сводные_таблицы!$R$53:$AA$53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v>№ 17</c:v>
          </c:tx>
          <c:val>
            <c:numRef>
              <c:f>сводные_таблицы!$R$56:$AA$56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v>№ 18</c:v>
          </c:tx>
          <c:val>
            <c:numRef>
              <c:f>сводные_таблицы!$R$57:$AA$57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v>№ 19</c:v>
          </c:tx>
          <c:val>
            <c:numRef>
              <c:f>сводные_таблицы!$R$58:$AA$58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15"/>
          <c:tx>
            <c:v>№ 20</c:v>
          </c:tx>
          <c:val>
            <c:numRef>
              <c:f>сводные_таблицы!$R$59:$AA$59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5"/>
        <c:shape val="box"/>
        <c:axId val="111889408"/>
        <c:axId val="111895296"/>
        <c:axId val="0"/>
      </c:bar3DChart>
      <c:catAx>
        <c:axId val="111889408"/>
        <c:scaling>
          <c:orientation val="minMax"/>
        </c:scaling>
        <c:axPos val="b"/>
        <c:majorTickMark val="none"/>
        <c:tickLblPos val="nextTo"/>
        <c:crossAx val="111895296"/>
        <c:crosses val="autoZero"/>
        <c:auto val="1"/>
        <c:lblAlgn val="ctr"/>
        <c:lblOffset val="100"/>
      </c:catAx>
      <c:valAx>
        <c:axId val="111895296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spPr>
          <a:ln w="9525">
            <a:noFill/>
          </a:ln>
        </c:spPr>
        <c:crossAx val="11188940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№ 1-20(по</a:t>
            </a:r>
            <a:r>
              <a:rPr lang="ru-RU" baseline="0"/>
              <a:t> </a:t>
            </a:r>
            <a:r>
              <a:rPr lang="ru-RU"/>
              <a:t> работам)</a:t>
            </a:r>
          </a:p>
          <a:p>
            <a:pPr>
              <a:defRPr/>
            </a:pPr>
            <a:endParaRPr lang="ru-RU"/>
          </a:p>
        </c:rich>
      </c:tx>
      <c:layout>
        <c:manualLayout>
          <c:xMode val="edge"/>
          <c:yMode val="edge"/>
          <c:x val="8.4302662442767545E-2"/>
          <c:y val="1.2152777445516807E-2"/>
        </c:manualLayout>
      </c:layout>
      <c:overlay val="1"/>
    </c:title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1</c:v>
          </c:tx>
          <c:val>
            <c:numRef>
              <c:f>сводные_таблицы!$R$40:$AA$40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</c:v>
          </c:tx>
          <c:val>
            <c:numRef>
              <c:f>сводные_таблицы!$R$41:$AA$41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v>3</c:v>
          </c:tx>
          <c:val>
            <c:numRef>
              <c:f>сводные_таблицы!$R$42:$AA$42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v>4</c:v>
          </c:tx>
          <c:val>
            <c:numRef>
              <c:f>сводные_таблицы!$R$43:$AA$43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4"/>
          <c:tx>
            <c:v>5</c:v>
          </c:tx>
          <c:val>
            <c:numRef>
              <c:f>сводные_таблицы!$R$44:$AA$44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5"/>
          <c:tx>
            <c:v>6</c:v>
          </c:tx>
          <c:val>
            <c:numRef>
              <c:f>сводные_таблицы!$R$45:$AA$45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6"/>
          <c:tx>
            <c:v>7</c:v>
          </c:tx>
          <c:val>
            <c:numRef>
              <c:f>сводные_таблицы!$R$46:$AA$46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7"/>
          <c:tx>
            <c:v>8</c:v>
          </c:tx>
          <c:val>
            <c:numRef>
              <c:f>сводные_таблицы!$R$47:$AA$47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8"/>
          <c:tx>
            <c:v>9</c:v>
          </c:tx>
          <c:val>
            <c:numRef>
              <c:f>сводные_таблицы!$R$48:$AA$48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9"/>
          <c:tx>
            <c:v>10</c:v>
          </c:tx>
          <c:val>
            <c:numRef>
              <c:f>сводные_таблицы!$R$49:$AA$49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0"/>
          <c:tx>
            <c:v>11</c:v>
          </c:tx>
          <c:val>
            <c:numRef>
              <c:f>сводные_таблицы!$R$50:$AA$50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v>12</c:v>
          </c:tx>
          <c:val>
            <c:numRef>
              <c:f>сводные_таблицы!$R$51:$AA$51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v>13</c:v>
          </c:tx>
          <c:val>
            <c:numRef>
              <c:f>сводные_таблицы!$R$52:$AA$52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v>14</c:v>
          </c:tx>
          <c:val>
            <c:numRef>
              <c:f>сводные_таблицы!$R$53:$AA$53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v>15</c:v>
          </c:tx>
          <c:val>
            <c:numRef>
              <c:f>сводные_таблицы!$R$54:$AA$54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15"/>
          <c:tx>
            <c:v>16</c:v>
          </c:tx>
          <c:val>
            <c:numRef>
              <c:f>сводные_таблицы!$R$55:$AA$55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v>17</c:v>
          </c:tx>
          <c:val>
            <c:numRef>
              <c:f>сводные_таблицы!$R$56:$AA$56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7"/>
          <c:tx>
            <c:v>18</c:v>
          </c:tx>
          <c:val>
            <c:numRef>
              <c:f>сводные_таблицы!$R$57:$AA$57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8"/>
          <c:tx>
            <c:v>19</c:v>
          </c:tx>
          <c:val>
            <c:numRef>
              <c:f>сводные_таблицы!$R$58:$AA$58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9"/>
          <c:tx>
            <c:v>20</c:v>
          </c:tx>
          <c:val>
            <c:numRef>
              <c:f>сводные_таблицы!$R$59:$AA$59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hape val="box"/>
        <c:axId val="111939584"/>
        <c:axId val="111941120"/>
        <c:axId val="0"/>
      </c:bar3DChart>
      <c:catAx>
        <c:axId val="111939584"/>
        <c:scaling>
          <c:orientation val="minMax"/>
        </c:scaling>
        <c:axPos val="b"/>
        <c:tickLblPos val="nextTo"/>
        <c:crossAx val="111941120"/>
        <c:crosses val="autoZero"/>
        <c:auto val="1"/>
        <c:lblAlgn val="ctr"/>
        <c:lblOffset val="100"/>
      </c:catAx>
      <c:valAx>
        <c:axId val="111941120"/>
        <c:scaling>
          <c:orientation val="minMax"/>
        </c:scaling>
        <c:axPos val="l"/>
        <c:majorGridlines/>
        <c:numFmt formatCode="0.0%" sourceLinked="1"/>
        <c:tickLblPos val="nextTo"/>
        <c:crossAx val="1119395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Геометрия (по заданиям №8,13,15,16)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работа 1</c:v>
          </c:tx>
          <c:val>
            <c:numRef>
              <c:f>(сводные_таблицы!$R$47,сводные_таблицы!$R$52,сводные_таблицы!$R$54:$R$55)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v>работа 2</c:v>
          </c:tx>
          <c:val>
            <c:numRef>
              <c:f>(сводные_таблицы!$S$47,сводные_таблицы!$S$52,сводные_таблицы!$S$54:$S$55)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v>работа 3</c:v>
          </c:tx>
          <c:val>
            <c:numRef>
              <c:f>(сводные_таблицы!$T$47,сводные_таблицы!$T$52,сводные_таблицы!$T$54:$T$55)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v>работа 4</c:v>
          </c:tx>
          <c:val>
            <c:numRef>
              <c:f>(сводные_таблицы!$U$47,сводные_таблицы!$U$52,сводные_таблицы!$U$54:$U$55)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4"/>
          <c:tx>
            <c:v>работа 5</c:v>
          </c:tx>
          <c:val>
            <c:numRef>
              <c:f>(сводные_таблицы!$V$47,сводные_таблицы!$V$52,сводные_таблицы!$V$54:$V$55)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5"/>
          <c:tx>
            <c:v>работа 6</c:v>
          </c:tx>
          <c:val>
            <c:numRef>
              <c:f>(сводные_таблицы!$W$47,сводные_таблицы!$W$52,сводные_таблицы!$W$54:$W$55)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6"/>
          <c:tx>
            <c:v>работа 7</c:v>
          </c:tx>
          <c:val>
            <c:numRef>
              <c:f>(сводные_таблицы!$X$47,сводные_таблицы!$X$52,сводные_таблицы!$X$54:$X$55)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7"/>
          <c:tx>
            <c:v>работа 8</c:v>
          </c:tx>
          <c:val>
            <c:numRef>
              <c:f>(сводные_таблицы!$Y$47,сводные_таблицы!$Y$52,сводные_таблицы!$Y$54:$Y$55)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8"/>
          <c:tx>
            <c:v>работа 9</c:v>
          </c:tx>
          <c:val>
            <c:numRef>
              <c:f>(сводные_таблицы!$Z$47,сводные_таблицы!$Z$52,сводные_таблицы!$Z$54:$Z$55)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"/>
          <c:order val="9"/>
          <c:tx>
            <c:v>работа 10</c:v>
          </c:tx>
          <c:val>
            <c:numRef>
              <c:f>(сводные_таблицы!$AA$47,сводные_таблицы!$AA$52,сводные_таблицы!$AA$54:$AA$55)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111989504"/>
        <c:axId val="111991040"/>
        <c:axId val="0"/>
      </c:bar3DChart>
      <c:catAx>
        <c:axId val="111989504"/>
        <c:scaling>
          <c:orientation val="minMax"/>
        </c:scaling>
        <c:axPos val="b"/>
        <c:majorTickMark val="none"/>
        <c:tickLblPos val="nextTo"/>
        <c:crossAx val="111991040"/>
        <c:crosses val="autoZero"/>
        <c:auto val="1"/>
        <c:lblAlgn val="ctr"/>
        <c:lblOffset val="100"/>
      </c:catAx>
      <c:valAx>
        <c:axId val="111991040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crossAx val="1119895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Алгебра (по заданиям)№ 1-7,</a:t>
            </a:r>
            <a:r>
              <a:rPr lang="ru-RU" baseline="0"/>
              <a:t> 9-12,14,17-20)</a:t>
            </a:r>
            <a:endParaRPr lang="ru-RU"/>
          </a:p>
        </c:rich>
      </c:tx>
      <c:layout>
        <c:manualLayout>
          <c:xMode val="edge"/>
          <c:yMode val="edge"/>
          <c:x val="5.6960162001940096E-2"/>
          <c:y val="2.4852072549787853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работа 1</c:v>
          </c:tx>
          <c:val>
            <c:numRef>
              <c:f>(сводные_таблицы!$R$40:$R$46,сводные_таблицы!$R$48:$R$51,сводные_таблицы!$R$53,сводные_таблицы!$R$56:$R$59)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работа 2</c:v>
          </c:tx>
          <c:val>
            <c:numRef>
              <c:f>(сводные_таблицы!$S$40:$S$46,сводные_таблицы!$S$48:$S$51,сводные_таблицы!$S$53,сводные_таблицы!$S$56:$S$59)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v>работа 3</c:v>
          </c:tx>
          <c:val>
            <c:numRef>
              <c:f>(сводные_таблицы!$T$40:$T$46,сводные_таблицы!$T$48:$T$51,сводные_таблицы!$T$53,сводные_таблицы!$T$56:$T$59)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v>работа 4</c:v>
          </c:tx>
          <c:val>
            <c:numRef>
              <c:f>(сводные_таблицы!$U$40:$U$46,сводные_таблицы!$U$48:$U$51,сводные_таблицы!$U$53,сводные_таблицы!$U$56:$U$59)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v>работа 5</c:v>
          </c:tx>
          <c:val>
            <c:numRef>
              <c:f>(сводные_таблицы!$V$40:$V$46,сводные_таблицы!$V$48:$V$51,сводные_таблицы!$V$53,сводные_таблицы!$V$56:$V$59)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v>работа 6</c:v>
          </c:tx>
          <c:val>
            <c:numRef>
              <c:f>(сводные_таблицы!$W$40:$W$46,сводные_таблицы!$W$48:$W$51,сводные_таблицы!$W$53,сводные_таблицы!$W$56:$W$59)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v>работа 7</c:v>
          </c:tx>
          <c:val>
            <c:numRef>
              <c:f>(сводные_таблицы!$X$40:$X$46,сводные_таблицы!$X$48:$X$51,сводные_таблицы!$X$53,сводные_таблицы!$X$56:$X$59)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tx>
            <c:v>работа 8</c:v>
          </c:tx>
          <c:val>
            <c:numRef>
              <c:f>(сводные_таблицы!$Y$40:$Y$46,сводные_таблицы!$Y$48:$Y$51,сводные_таблицы!$Y$53,сводные_таблицы!$Y$56:$Y$59)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8"/>
          <c:tx>
            <c:v>работа 9</c:v>
          </c:tx>
          <c:val>
            <c:numRef>
              <c:f>(сводные_таблицы!$Z$40:$Z$46,сводные_таблицы!$Z$48:$Z$51,сводные_таблицы!$Z$53,сводные_таблицы!$Z$56:$Z$59)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9"/>
          <c:order val="9"/>
          <c:tx>
            <c:v>работа 10</c:v>
          </c:tx>
          <c:val>
            <c:numRef>
              <c:f>(сводные_таблицы!$AA$40:$AA$46,сводные_таблицы!$AA$48:$AA$51,сводные_таблицы!$AA$53,сводные_таблицы!$AA$56:$AA$59)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75"/>
        <c:shape val="box"/>
        <c:axId val="112055808"/>
        <c:axId val="112057344"/>
        <c:axId val="0"/>
      </c:bar3DChart>
      <c:catAx>
        <c:axId val="112055808"/>
        <c:scaling>
          <c:orientation val="minMax"/>
        </c:scaling>
        <c:axPos val="b"/>
        <c:majorTickMark val="none"/>
        <c:tickLblPos val="nextTo"/>
        <c:crossAx val="112057344"/>
        <c:crosses val="autoZero"/>
        <c:auto val="1"/>
        <c:lblAlgn val="ctr"/>
        <c:lblOffset val="100"/>
      </c:catAx>
      <c:valAx>
        <c:axId val="112057344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spPr>
          <a:ln w="9525">
            <a:noFill/>
          </a:ln>
        </c:spPr>
        <c:crossAx val="11205580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426244</xdr:colOff>
      <xdr:row>0</xdr:row>
      <xdr:rowOff>150018</xdr:rowOff>
    </xdr:from>
    <xdr:to>
      <xdr:col>32</xdr:col>
      <xdr:colOff>119062</xdr:colOff>
      <xdr:row>11</xdr:row>
      <xdr:rowOff>150018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141175</xdr:colOff>
      <xdr:row>14</xdr:row>
      <xdr:rowOff>2724</xdr:rowOff>
    </xdr:from>
    <xdr:to>
      <xdr:col>36</xdr:col>
      <xdr:colOff>534081</xdr:colOff>
      <xdr:row>33</xdr:row>
      <xdr:rowOff>56130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54429</xdr:colOff>
      <xdr:row>37</xdr:row>
      <xdr:rowOff>285751</xdr:rowOff>
    </xdr:from>
    <xdr:to>
      <xdr:col>62</xdr:col>
      <xdr:colOff>68037</xdr:colOff>
      <xdr:row>60</xdr:row>
      <xdr:rowOff>18144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68035</xdr:colOff>
      <xdr:row>20</xdr:row>
      <xdr:rowOff>81644</xdr:rowOff>
    </xdr:from>
    <xdr:to>
      <xdr:col>49</xdr:col>
      <xdr:colOff>421820</xdr:colOff>
      <xdr:row>36</xdr:row>
      <xdr:rowOff>95251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108858</xdr:colOff>
      <xdr:row>0</xdr:row>
      <xdr:rowOff>136075</xdr:rowOff>
    </xdr:from>
    <xdr:to>
      <xdr:col>60</xdr:col>
      <xdr:colOff>54429</xdr:colOff>
      <xdr:row>20</xdr:row>
      <xdr:rowOff>40825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127000</xdr:colOff>
      <xdr:row>63</xdr:row>
      <xdr:rowOff>0</xdr:rowOff>
    </xdr:from>
    <xdr:to>
      <xdr:col>62</xdr:col>
      <xdr:colOff>381000</xdr:colOff>
      <xdr:row>90</xdr:row>
      <xdr:rowOff>81643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435427</xdr:colOff>
      <xdr:row>21</xdr:row>
      <xdr:rowOff>1</xdr:rowOff>
    </xdr:from>
    <xdr:to>
      <xdr:col>63</xdr:col>
      <xdr:colOff>122464</xdr:colOff>
      <xdr:row>35</xdr:row>
      <xdr:rowOff>149680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60</xdr:col>
      <xdr:colOff>136069</xdr:colOff>
      <xdr:row>1</xdr:row>
      <xdr:rowOff>22677</xdr:rowOff>
    </xdr:from>
    <xdr:to>
      <xdr:col>81</xdr:col>
      <xdr:colOff>544284</xdr:colOff>
      <xdr:row>19</xdr:row>
      <xdr:rowOff>199572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\&#1052;&#1086;&#1080;%20&#1076;&#1086;&#1082;&#1091;&#1084;&#1077;&#1085;&#1090;&#1099;\Downloads\protokol_DKR-9_MATH_mun_24-12-2013_570106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Лист1"/>
    </sheetNames>
    <sheetDataSet>
      <sheetData sheetId="0"/>
      <sheetData sheetId="1">
        <row r="2">
          <cell r="A2">
            <v>2</v>
          </cell>
          <cell r="G2">
            <v>1</v>
          </cell>
        </row>
        <row r="3">
          <cell r="G3">
            <v>0</v>
          </cell>
        </row>
        <row r="4">
          <cell r="G4" t="str">
            <v>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workbookViewId="0">
      <selection activeCell="B21" sqref="B21"/>
    </sheetView>
  </sheetViews>
  <sheetFormatPr defaultRowHeight="15"/>
  <cols>
    <col min="1" max="1" width="10.140625" style="19" bestFit="1" customWidth="1"/>
    <col min="2" max="2" width="79.140625" customWidth="1"/>
    <col min="3" max="32" width="9.140625" style="7"/>
  </cols>
  <sheetData>
    <row r="1" spans="1:2" s="7" customFormat="1" ht="41.25" customHeight="1">
      <c r="A1" s="152" t="s">
        <v>17</v>
      </c>
      <c r="B1" s="152"/>
    </row>
    <row r="2" spans="1:2" s="7" customFormat="1" ht="38.25" customHeight="1">
      <c r="A2" s="19"/>
      <c r="B2" s="13" t="s">
        <v>16</v>
      </c>
    </row>
    <row r="3" spans="1:2" ht="45">
      <c r="A3" s="46" t="s">
        <v>18</v>
      </c>
      <c r="B3" s="6" t="s">
        <v>55</v>
      </c>
    </row>
    <row r="4" spans="1:2" ht="45">
      <c r="A4" s="46" t="s">
        <v>19</v>
      </c>
      <c r="B4" s="6" t="s">
        <v>38</v>
      </c>
    </row>
    <row r="5" spans="1:2" ht="52.5" customHeight="1">
      <c r="A5" s="46" t="s">
        <v>20</v>
      </c>
      <c r="B5" s="32" t="s">
        <v>83</v>
      </c>
    </row>
    <row r="6" spans="1:2" ht="60">
      <c r="A6" s="46" t="s">
        <v>28</v>
      </c>
      <c r="B6" s="6" t="s">
        <v>70</v>
      </c>
    </row>
    <row r="7" spans="1:2" ht="45" customHeight="1">
      <c r="A7" s="20"/>
      <c r="B7" s="13" t="s">
        <v>21</v>
      </c>
    </row>
    <row r="8" spans="1:2" ht="27.75" customHeight="1">
      <c r="A8" s="20" t="s">
        <v>23</v>
      </c>
      <c r="B8" s="32" t="s">
        <v>43</v>
      </c>
    </row>
    <row r="9" spans="1:2">
      <c r="A9" s="45" t="s">
        <v>31</v>
      </c>
      <c r="B9" s="6" t="s">
        <v>71</v>
      </c>
    </row>
    <row r="10" spans="1:2" ht="30">
      <c r="A10" s="12" t="s">
        <v>32</v>
      </c>
      <c r="B10" s="6" t="s">
        <v>35</v>
      </c>
    </row>
    <row r="11" spans="1:2" ht="27.75" customHeight="1">
      <c r="A11" s="20" t="s">
        <v>24</v>
      </c>
      <c r="B11" s="32" t="s">
        <v>42</v>
      </c>
    </row>
    <row r="12" spans="1:2" ht="30">
      <c r="A12" s="12" t="s">
        <v>33</v>
      </c>
      <c r="B12" s="6" t="s">
        <v>22</v>
      </c>
    </row>
    <row r="13" spans="1:2">
      <c r="A13" s="45" t="s">
        <v>34</v>
      </c>
      <c r="B13" s="6" t="s">
        <v>51</v>
      </c>
    </row>
    <row r="14" spans="1:2">
      <c r="A14" s="45" t="s">
        <v>84</v>
      </c>
      <c r="B14" s="6" t="s">
        <v>85</v>
      </c>
    </row>
    <row r="15" spans="1:2" ht="26.25" customHeight="1">
      <c r="A15" s="20" t="s">
        <v>25</v>
      </c>
      <c r="B15" s="32" t="s">
        <v>44</v>
      </c>
    </row>
    <row r="16" spans="1:2" ht="30">
      <c r="A16" s="45" t="s">
        <v>39</v>
      </c>
      <c r="B16" s="6" t="s">
        <v>57</v>
      </c>
    </row>
    <row r="17" spans="1:2" ht="30">
      <c r="A17" s="45" t="s">
        <v>52</v>
      </c>
      <c r="B17" s="6" t="s">
        <v>86</v>
      </c>
    </row>
    <row r="18" spans="1:2" ht="21" customHeight="1">
      <c r="A18" s="46" t="s">
        <v>87</v>
      </c>
      <c r="B18" s="148" t="s">
        <v>89</v>
      </c>
    </row>
    <row r="19" spans="1:2">
      <c r="A19" s="12" t="s">
        <v>90</v>
      </c>
      <c r="B19" s="6" t="s">
        <v>88</v>
      </c>
    </row>
    <row r="20" spans="1:2" ht="45">
      <c r="A20" s="45" t="s">
        <v>91</v>
      </c>
      <c r="B20" s="6" t="s">
        <v>92</v>
      </c>
    </row>
    <row r="21" spans="1:2">
      <c r="B21" s="47" t="s">
        <v>54</v>
      </c>
    </row>
    <row r="22" spans="1:2">
      <c r="B22" t="s">
        <v>53</v>
      </c>
    </row>
    <row r="23" spans="1:2" ht="37.5" customHeight="1">
      <c r="B23" s="49" t="s">
        <v>56</v>
      </c>
    </row>
    <row r="26" spans="1:2" s="7" customFormat="1">
      <c r="A26" s="19"/>
    </row>
    <row r="27" spans="1:2" s="7" customFormat="1">
      <c r="A27" s="19"/>
    </row>
    <row r="28" spans="1:2" s="7" customFormat="1">
      <c r="A28" s="19"/>
    </row>
    <row r="29" spans="1:2" s="7" customFormat="1">
      <c r="A29" s="19"/>
    </row>
    <row r="30" spans="1:2" s="7" customFormat="1">
      <c r="A30" s="19"/>
    </row>
    <row r="31" spans="1:2" s="7" customFormat="1">
      <c r="A31" s="19"/>
    </row>
    <row r="32" spans="1:2" s="7" customFormat="1">
      <c r="A32" s="19"/>
    </row>
    <row r="33" spans="1:1" s="7" customFormat="1">
      <c r="A33" s="19"/>
    </row>
    <row r="34" spans="1:1" s="7" customFormat="1">
      <c r="A34" s="19"/>
    </row>
    <row r="35" spans="1:1" s="7" customFormat="1">
      <c r="A35" s="19"/>
    </row>
    <row r="36" spans="1:1" s="7" customFormat="1">
      <c r="A36" s="19"/>
    </row>
    <row r="37" spans="1:1" s="7" customFormat="1">
      <c r="A37" s="19"/>
    </row>
    <row r="38" spans="1:1" s="7" customFormat="1">
      <c r="A38" s="19"/>
    </row>
    <row r="39" spans="1:1" s="7" customFormat="1">
      <c r="A39" s="19"/>
    </row>
    <row r="40" spans="1:1" s="7" customFormat="1">
      <c r="A40" s="19"/>
    </row>
    <row r="41" spans="1:1" s="7" customFormat="1">
      <c r="A41" s="19"/>
    </row>
    <row r="42" spans="1:1" s="7" customFormat="1">
      <c r="A42" s="19"/>
    </row>
    <row r="43" spans="1:1" s="7" customFormat="1">
      <c r="A43" s="19"/>
    </row>
    <row r="44" spans="1:1" s="7" customFormat="1">
      <c r="A44" s="19"/>
    </row>
    <row r="45" spans="1:1" s="7" customFormat="1">
      <c r="A45" s="19"/>
    </row>
    <row r="46" spans="1:1" s="7" customFormat="1">
      <c r="A46" s="19"/>
    </row>
    <row r="47" spans="1:1" s="7" customFormat="1">
      <c r="A47" s="19"/>
    </row>
    <row r="48" spans="1:1" s="7" customFormat="1">
      <c r="A48" s="19"/>
    </row>
    <row r="49" spans="1:1" s="7" customFormat="1">
      <c r="A49" s="19"/>
    </row>
    <row r="50" spans="1:1" s="7" customFormat="1">
      <c r="A50" s="19"/>
    </row>
    <row r="51" spans="1:1" s="7" customFormat="1">
      <c r="A51" s="19"/>
    </row>
    <row r="52" spans="1:1" s="7" customFormat="1">
      <c r="A52" s="19"/>
    </row>
    <row r="53" spans="1:1" s="7" customFormat="1">
      <c r="A53" s="19"/>
    </row>
    <row r="54" spans="1:1" s="7" customFormat="1">
      <c r="A54" s="19"/>
    </row>
    <row r="55" spans="1:1" s="7" customFormat="1">
      <c r="A55" s="19"/>
    </row>
  </sheetData>
  <mergeCells count="1">
    <mergeCell ref="A1:B1"/>
  </mergeCells>
  <pageMargins left="0.7" right="0.7" top="0.75" bottom="0.75" header="0.3" footer="0.3"/>
  <pageSetup paperSize="9" orientation="portrait" r:id="rId1"/>
  <ignoredErrors>
    <ignoredError sqref="A9:A10 A12:A14 A16:A17 A19:A20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9"/>
  <sheetViews>
    <sheetView workbookViewId="0">
      <pane ySplit="2" topLeftCell="A11" activePane="bottomLeft" state="frozen"/>
      <selection pane="bottomLeft" activeCell="AC18" sqref="AC18"/>
    </sheetView>
  </sheetViews>
  <sheetFormatPr defaultRowHeight="15"/>
  <cols>
    <col min="1" max="1" width="4.28515625" style="21" customWidth="1"/>
    <col min="2" max="2" width="19.85546875" style="21" customWidth="1"/>
    <col min="3" max="22" width="3.7109375" style="21" customWidth="1"/>
    <col min="23" max="23" width="7.140625" style="21" customWidth="1"/>
    <col min="24" max="24" width="10" style="21" customWidth="1"/>
    <col min="25" max="25" width="4.7109375" style="21" customWidth="1"/>
    <col min="26" max="16384" width="9.140625" style="21"/>
  </cols>
  <sheetData>
    <row r="1" spans="1:28" ht="40.5" customHeight="1" thickTop="1" thickBot="1">
      <c r="A1" s="174" t="s">
        <v>36</v>
      </c>
      <c r="B1" s="174"/>
      <c r="C1" s="190">
        <f>содержание!C11</f>
        <v>0</v>
      </c>
      <c r="D1" s="191"/>
      <c r="E1" s="192"/>
      <c r="I1" s="178" t="s">
        <v>37</v>
      </c>
      <c r="J1" s="178"/>
      <c r="K1" s="178"/>
      <c r="L1" s="178"/>
      <c r="M1" s="179"/>
      <c r="N1" s="180"/>
      <c r="O1" s="181"/>
      <c r="P1" s="182"/>
      <c r="Q1" s="39"/>
      <c r="R1" s="39"/>
      <c r="S1" s="39"/>
      <c r="T1" s="39"/>
      <c r="U1" s="39"/>
      <c r="V1" s="39"/>
      <c r="W1" s="39"/>
      <c r="X1" s="39"/>
      <c r="Y1" s="183" t="s">
        <v>41</v>
      </c>
      <c r="Z1" s="183"/>
      <c r="AA1" s="183"/>
      <c r="AB1" s="183"/>
    </row>
    <row r="2" spans="1:28" ht="40.5" customHeight="1" thickTop="1" thickBot="1">
      <c r="A2" s="81"/>
      <c r="B2" s="102" t="s">
        <v>27</v>
      </c>
      <c r="C2" s="106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3">
        <v>8</v>
      </c>
      <c r="K2" s="82">
        <v>9</v>
      </c>
      <c r="L2" s="84">
        <v>10</v>
      </c>
      <c r="M2" s="103">
        <v>11</v>
      </c>
      <c r="N2" s="82">
        <v>12</v>
      </c>
      <c r="O2" s="83">
        <v>13</v>
      </c>
      <c r="P2" s="82">
        <v>14</v>
      </c>
      <c r="Q2" s="83">
        <v>15</v>
      </c>
      <c r="R2" s="83">
        <v>16</v>
      </c>
      <c r="S2" s="82">
        <v>17</v>
      </c>
      <c r="T2" s="82">
        <v>18</v>
      </c>
      <c r="U2" s="82">
        <v>19</v>
      </c>
      <c r="V2" s="92">
        <v>20</v>
      </c>
      <c r="W2" s="97" t="s">
        <v>59</v>
      </c>
      <c r="X2" s="98" t="s">
        <v>60</v>
      </c>
      <c r="Y2" s="73"/>
      <c r="Z2" s="73"/>
      <c r="AA2" s="73"/>
      <c r="AB2" s="73"/>
    </row>
    <row r="3" spans="1:28">
      <c r="A3" s="25">
        <v>1</v>
      </c>
      <c r="B3" s="26">
        <f>сводные_таблицы!C4</f>
        <v>0</v>
      </c>
      <c r="C3" s="85"/>
      <c r="D3" s="86"/>
      <c r="E3" s="86"/>
      <c r="F3" s="86"/>
      <c r="G3" s="86"/>
      <c r="H3" s="86"/>
      <c r="I3" s="86"/>
      <c r="J3" s="86"/>
      <c r="K3" s="70"/>
      <c r="L3" s="87"/>
      <c r="M3" s="104"/>
      <c r="N3" s="86"/>
      <c r="O3" s="86"/>
      <c r="P3" s="86"/>
      <c r="Q3" s="70"/>
      <c r="R3" s="86"/>
      <c r="S3" s="86"/>
      <c r="T3" s="86"/>
      <c r="U3" s="86"/>
      <c r="V3" s="93"/>
      <c r="W3" s="99">
        <f>SUM(C3:V3)</f>
        <v>0</v>
      </c>
      <c r="X3" s="100" t="str">
        <f>IF(W3&lt;7,"2",IF(W3&lt;12,"3",IF(W3&lt;18,"4","5")))</f>
        <v>2</v>
      </c>
    </row>
    <row r="4" spans="1:28" ht="15.75" hidden="1" thickBot="1">
      <c r="A4" s="22">
        <v>2</v>
      </c>
      <c r="B4" s="71">
        <f>сводные_таблицы!C5</f>
        <v>0</v>
      </c>
      <c r="C4" s="51"/>
      <c r="D4" s="52"/>
      <c r="E4" s="52"/>
      <c r="F4" s="52"/>
      <c r="G4" s="52"/>
      <c r="H4" s="52"/>
      <c r="I4" s="52"/>
      <c r="J4" s="52"/>
      <c r="K4" s="37"/>
      <c r="L4" s="53"/>
      <c r="M4" s="66"/>
      <c r="N4" s="54"/>
      <c r="O4" s="54"/>
      <c r="P4" s="54"/>
      <c r="Q4" s="37"/>
      <c r="R4" s="54"/>
      <c r="S4" s="54"/>
      <c r="T4" s="54"/>
      <c r="U4" s="54"/>
      <c r="V4" s="94"/>
      <c r="W4" s="99">
        <f t="shared" ref="W4:W32" si="0">SUM(C4:V4)</f>
        <v>0</v>
      </c>
      <c r="X4" s="100" t="str">
        <f t="shared" ref="X4:X32" si="1">IF(W4&lt;7,"2",IF(W4&lt;12,"3",IF(W4&lt;18,"4","5")))</f>
        <v>2</v>
      </c>
    </row>
    <row r="5" spans="1:28" hidden="1">
      <c r="A5" s="22">
        <v>3</v>
      </c>
      <c r="B5" s="26">
        <f>сводные_таблицы!C6</f>
        <v>0</v>
      </c>
      <c r="C5" s="85"/>
      <c r="D5" s="52"/>
      <c r="E5" s="52"/>
      <c r="F5" s="52"/>
      <c r="G5" s="52"/>
      <c r="H5" s="52"/>
      <c r="I5" s="52"/>
      <c r="J5" s="52"/>
      <c r="K5" s="37"/>
      <c r="L5" s="53"/>
      <c r="M5" s="66"/>
      <c r="N5" s="54"/>
      <c r="O5" s="54"/>
      <c r="P5" s="54"/>
      <c r="Q5" s="37"/>
      <c r="R5" s="54"/>
      <c r="S5" s="54"/>
      <c r="T5" s="54"/>
      <c r="U5" s="54"/>
      <c r="V5" s="94"/>
      <c r="W5" s="99">
        <f t="shared" si="0"/>
        <v>0</v>
      </c>
      <c r="X5" s="100" t="str">
        <f t="shared" si="1"/>
        <v>2</v>
      </c>
      <c r="Z5" s="184" t="s">
        <v>61</v>
      </c>
      <c r="AA5" s="185"/>
      <c r="AB5" s="186"/>
    </row>
    <row r="6" spans="1:28" ht="15.75" thickBot="1">
      <c r="A6" s="22">
        <v>4</v>
      </c>
      <c r="B6" s="26">
        <f>сводные_таблицы!C7</f>
        <v>0</v>
      </c>
      <c r="C6" s="51"/>
      <c r="D6" s="52"/>
      <c r="E6" s="52"/>
      <c r="F6" s="52"/>
      <c r="G6" s="52"/>
      <c r="H6" s="52"/>
      <c r="I6" s="52"/>
      <c r="J6" s="52"/>
      <c r="K6" s="37"/>
      <c r="L6" s="53"/>
      <c r="M6" s="66"/>
      <c r="N6" s="54"/>
      <c r="O6" s="54"/>
      <c r="P6" s="54"/>
      <c r="Q6" s="37"/>
      <c r="R6" s="54"/>
      <c r="S6" s="54"/>
      <c r="T6" s="54"/>
      <c r="U6" s="54"/>
      <c r="V6" s="94"/>
      <c r="W6" s="99">
        <f t="shared" si="0"/>
        <v>0</v>
      </c>
      <c r="X6" s="100" t="str">
        <f t="shared" si="1"/>
        <v>2</v>
      </c>
      <c r="Z6" s="187"/>
      <c r="AA6" s="188"/>
      <c r="AB6" s="189"/>
    </row>
    <row r="7" spans="1:28">
      <c r="A7" s="22">
        <v>5</v>
      </c>
      <c r="B7" s="26">
        <f>сводные_таблицы!C8</f>
        <v>0</v>
      </c>
      <c r="C7" s="85"/>
      <c r="D7" s="52"/>
      <c r="E7" s="52"/>
      <c r="F7" s="52"/>
      <c r="G7" s="52"/>
      <c r="H7" s="52"/>
      <c r="I7" s="52"/>
      <c r="J7" s="52"/>
      <c r="K7" s="37"/>
      <c r="L7" s="53"/>
      <c r="M7" s="66"/>
      <c r="N7" s="54"/>
      <c r="O7" s="54"/>
      <c r="P7" s="54"/>
      <c r="Q7" s="37"/>
      <c r="R7" s="54"/>
      <c r="S7" s="54"/>
      <c r="T7" s="54"/>
      <c r="U7" s="54"/>
      <c r="V7" s="94"/>
      <c r="W7" s="99">
        <f t="shared" si="0"/>
        <v>0</v>
      </c>
      <c r="X7" s="100" t="str">
        <f t="shared" si="1"/>
        <v>2</v>
      </c>
      <c r="Z7" s="89" t="s">
        <v>62</v>
      </c>
      <c r="AA7" s="29">
        <f>COUNTIF(X3:X32,"5")</f>
        <v>0</v>
      </c>
      <c r="AB7" s="90" t="e">
        <f>AA7/$N$1</f>
        <v>#DIV/0!</v>
      </c>
    </row>
    <row r="8" spans="1:28" ht="15.75" thickBot="1">
      <c r="A8" s="22">
        <v>6</v>
      </c>
      <c r="B8" s="26">
        <f>сводные_таблицы!C9</f>
        <v>0</v>
      </c>
      <c r="C8" s="51"/>
      <c r="D8" s="54"/>
      <c r="E8" s="54"/>
      <c r="F8" s="54"/>
      <c r="G8" s="54"/>
      <c r="H8" s="54"/>
      <c r="I8" s="54"/>
      <c r="J8" s="54"/>
      <c r="K8" s="37"/>
      <c r="L8" s="55"/>
      <c r="M8" s="65"/>
      <c r="N8" s="54"/>
      <c r="O8" s="54"/>
      <c r="P8" s="54"/>
      <c r="Q8" s="37"/>
      <c r="R8" s="54"/>
      <c r="S8" s="54"/>
      <c r="T8" s="54"/>
      <c r="U8" s="54"/>
      <c r="V8" s="94"/>
      <c r="W8" s="99">
        <f t="shared" si="0"/>
        <v>0</v>
      </c>
      <c r="X8" s="100" t="str">
        <f t="shared" si="1"/>
        <v>2</v>
      </c>
      <c r="Z8" s="89" t="s">
        <v>63</v>
      </c>
      <c r="AA8" s="29">
        <f>COUNTIF(X3:X32,"4")</f>
        <v>0</v>
      </c>
      <c r="AB8" s="90" t="e">
        <f t="shared" ref="AB8:AB10" si="2">AA8/$N$1</f>
        <v>#DIV/0!</v>
      </c>
    </row>
    <row r="9" spans="1:28">
      <c r="A9" s="22">
        <v>7</v>
      </c>
      <c r="B9" s="26">
        <f>сводные_таблицы!C10</f>
        <v>0</v>
      </c>
      <c r="C9" s="85"/>
      <c r="D9" s="52"/>
      <c r="E9" s="52"/>
      <c r="F9" s="52"/>
      <c r="G9" s="52"/>
      <c r="H9" s="52"/>
      <c r="I9" s="52"/>
      <c r="J9" s="52"/>
      <c r="K9" s="37"/>
      <c r="L9" s="53"/>
      <c r="M9" s="66"/>
      <c r="N9" s="52"/>
      <c r="O9" s="52"/>
      <c r="P9" s="52"/>
      <c r="Q9" s="37"/>
      <c r="R9" s="52"/>
      <c r="S9" s="52"/>
      <c r="T9" s="52"/>
      <c r="U9" s="52"/>
      <c r="V9" s="95"/>
      <c r="W9" s="99">
        <f t="shared" si="0"/>
        <v>0</v>
      </c>
      <c r="X9" s="100" t="str">
        <f t="shared" si="1"/>
        <v>2</v>
      </c>
      <c r="Z9" s="89" t="s">
        <v>64</v>
      </c>
      <c r="AA9" s="29">
        <f>COUNTIF(X4:X32,"3")</f>
        <v>0</v>
      </c>
      <c r="AB9" s="90" t="e">
        <f t="shared" si="2"/>
        <v>#DIV/0!</v>
      </c>
    </row>
    <row r="10" spans="1:28" ht="15.75" thickBot="1">
      <c r="A10" s="22">
        <v>8</v>
      </c>
      <c r="B10" s="26">
        <f>сводные_таблицы!C11</f>
        <v>0</v>
      </c>
      <c r="C10" s="51"/>
      <c r="D10" s="52"/>
      <c r="E10" s="52"/>
      <c r="F10" s="52"/>
      <c r="G10" s="52"/>
      <c r="H10" s="52"/>
      <c r="I10" s="52"/>
      <c r="J10" s="52"/>
      <c r="K10" s="37"/>
      <c r="L10" s="53"/>
      <c r="M10" s="66"/>
      <c r="N10" s="54"/>
      <c r="O10" s="54"/>
      <c r="P10" s="54"/>
      <c r="Q10" s="37"/>
      <c r="R10" s="54"/>
      <c r="S10" s="54"/>
      <c r="T10" s="54"/>
      <c r="U10" s="54"/>
      <c r="V10" s="94"/>
      <c r="W10" s="99">
        <f t="shared" si="0"/>
        <v>0</v>
      </c>
      <c r="X10" s="100" t="str">
        <f t="shared" si="1"/>
        <v>2</v>
      </c>
      <c r="Z10" s="23" t="s">
        <v>65</v>
      </c>
      <c r="AA10" s="24">
        <f>N1-(SUM(AA7:AA9))</f>
        <v>0</v>
      </c>
      <c r="AB10" s="91" t="e">
        <f t="shared" si="2"/>
        <v>#DIV/0!</v>
      </c>
    </row>
    <row r="11" spans="1:28" ht="15.75" thickBot="1">
      <c r="A11" s="22">
        <v>9</v>
      </c>
      <c r="B11" s="26">
        <f>сводные_таблицы!C12</f>
        <v>0</v>
      </c>
      <c r="C11" s="85"/>
      <c r="D11" s="57"/>
      <c r="E11" s="57"/>
      <c r="F11" s="57"/>
      <c r="G11" s="57"/>
      <c r="H11" s="57"/>
      <c r="I11" s="57"/>
      <c r="J11" s="57"/>
      <c r="K11" s="37"/>
      <c r="L11" s="58"/>
      <c r="M11" s="65"/>
      <c r="N11" s="54"/>
      <c r="O11" s="54"/>
      <c r="P11" s="54"/>
      <c r="Q11" s="37"/>
      <c r="R11" s="54"/>
      <c r="S11" s="54"/>
      <c r="T11" s="54"/>
      <c r="U11" s="54"/>
      <c r="V11" s="94"/>
      <c r="W11" s="99">
        <f t="shared" si="0"/>
        <v>0</v>
      </c>
      <c r="X11" s="100" t="str">
        <f t="shared" si="1"/>
        <v>2</v>
      </c>
    </row>
    <row r="12" spans="1:28" ht="16.5" thickTop="1" thickBot="1">
      <c r="A12" s="22">
        <v>10</v>
      </c>
      <c r="B12" s="26">
        <f>сводные_таблицы!C13</f>
        <v>0</v>
      </c>
      <c r="C12" s="51"/>
      <c r="D12" s="52"/>
      <c r="E12" s="52"/>
      <c r="F12" s="52"/>
      <c r="G12" s="52"/>
      <c r="H12" s="52"/>
      <c r="I12" s="52"/>
      <c r="J12" s="52"/>
      <c r="K12" s="37"/>
      <c r="L12" s="53"/>
      <c r="M12" s="66"/>
      <c r="N12" s="54"/>
      <c r="O12" s="54"/>
      <c r="P12" s="54"/>
      <c r="Q12" s="37"/>
      <c r="R12" s="54"/>
      <c r="S12" s="54"/>
      <c r="T12" s="54"/>
      <c r="U12" s="54"/>
      <c r="V12" s="94"/>
      <c r="W12" s="99">
        <f t="shared" si="0"/>
        <v>0</v>
      </c>
      <c r="X12" s="100" t="str">
        <f t="shared" si="1"/>
        <v>2</v>
      </c>
      <c r="Z12" s="170" t="s">
        <v>69</v>
      </c>
      <c r="AA12" s="170"/>
      <c r="AB12" s="113" t="e">
        <f>SUM(W3:W32)/N1</f>
        <v>#DIV/0!</v>
      </c>
    </row>
    <row r="13" spans="1:28" ht="16.5" thickTop="1" thickBot="1">
      <c r="A13" s="22">
        <v>11</v>
      </c>
      <c r="B13" s="26">
        <f>сводные_таблицы!C14</f>
        <v>0</v>
      </c>
      <c r="C13" s="85"/>
      <c r="D13" s="54"/>
      <c r="E13" s="54"/>
      <c r="F13" s="54"/>
      <c r="G13" s="54"/>
      <c r="H13" s="54"/>
      <c r="I13" s="54"/>
      <c r="J13" s="54"/>
      <c r="K13" s="37"/>
      <c r="L13" s="55"/>
      <c r="M13" s="65"/>
      <c r="N13" s="54"/>
      <c r="O13" s="54"/>
      <c r="P13" s="54"/>
      <c r="Q13" s="37"/>
      <c r="R13" s="54"/>
      <c r="S13" s="54"/>
      <c r="T13" s="54"/>
      <c r="U13" s="54"/>
      <c r="V13" s="94"/>
      <c r="W13" s="99">
        <f t="shared" si="0"/>
        <v>0</v>
      </c>
      <c r="X13" s="100" t="str">
        <f t="shared" si="1"/>
        <v>2</v>
      </c>
    </row>
    <row r="14" spans="1:28" ht="15.75" hidden="1" thickBot="1">
      <c r="A14" s="22">
        <v>12</v>
      </c>
      <c r="B14" s="26">
        <f>сводные_таблицы!C15</f>
        <v>0</v>
      </c>
      <c r="C14" s="51"/>
      <c r="D14" s="52"/>
      <c r="E14" s="52"/>
      <c r="F14" s="52"/>
      <c r="G14" s="52"/>
      <c r="H14" s="52"/>
      <c r="I14" s="52"/>
      <c r="J14" s="52"/>
      <c r="K14" s="37"/>
      <c r="L14" s="53"/>
      <c r="M14" s="66"/>
      <c r="N14" s="52"/>
      <c r="O14" s="52"/>
      <c r="P14" s="52"/>
      <c r="Q14" s="37"/>
      <c r="R14" s="52"/>
      <c r="S14" s="52"/>
      <c r="T14" s="52"/>
      <c r="U14" s="52"/>
      <c r="V14" s="95"/>
      <c r="W14" s="99">
        <f t="shared" si="0"/>
        <v>0</v>
      </c>
      <c r="X14" s="100" t="str">
        <f t="shared" si="1"/>
        <v>2</v>
      </c>
    </row>
    <row r="15" spans="1:28">
      <c r="A15" s="22">
        <v>13</v>
      </c>
      <c r="B15" s="26">
        <f>сводные_таблицы!C16</f>
        <v>0</v>
      </c>
      <c r="C15" s="85"/>
      <c r="D15" s="52"/>
      <c r="E15" s="52"/>
      <c r="F15" s="52"/>
      <c r="G15" s="52"/>
      <c r="H15" s="52"/>
      <c r="I15" s="52"/>
      <c r="J15" s="52"/>
      <c r="K15" s="37"/>
      <c r="L15" s="53"/>
      <c r="M15" s="66"/>
      <c r="N15" s="52"/>
      <c r="O15" s="52"/>
      <c r="P15" s="52"/>
      <c r="Q15" s="37"/>
      <c r="R15" s="52"/>
      <c r="S15" s="52"/>
      <c r="T15" s="52"/>
      <c r="U15" s="52"/>
      <c r="V15" s="95"/>
      <c r="W15" s="99">
        <f t="shared" si="0"/>
        <v>0</v>
      </c>
      <c r="X15" s="100" t="str">
        <f t="shared" si="1"/>
        <v>2</v>
      </c>
    </row>
    <row r="16" spans="1:28" ht="15.75" thickBot="1">
      <c r="A16" s="22">
        <v>14</v>
      </c>
      <c r="B16" s="26">
        <f>сводные_таблицы!C17</f>
        <v>0</v>
      </c>
      <c r="C16" s="51"/>
      <c r="D16" s="54"/>
      <c r="E16" s="54"/>
      <c r="F16" s="54"/>
      <c r="G16" s="54"/>
      <c r="H16" s="54"/>
      <c r="I16" s="54"/>
      <c r="J16" s="54"/>
      <c r="K16" s="37"/>
      <c r="L16" s="55"/>
      <c r="M16" s="65"/>
      <c r="N16" s="54"/>
      <c r="O16" s="54"/>
      <c r="P16" s="54"/>
      <c r="Q16" s="37"/>
      <c r="R16" s="54"/>
      <c r="S16" s="54"/>
      <c r="T16" s="54"/>
      <c r="U16" s="54"/>
      <c r="V16" s="94"/>
      <c r="W16" s="99">
        <f t="shared" si="0"/>
        <v>0</v>
      </c>
      <c r="X16" s="100" t="str">
        <f t="shared" si="1"/>
        <v>2</v>
      </c>
    </row>
    <row r="17" spans="1:30">
      <c r="A17" s="22">
        <v>15</v>
      </c>
      <c r="B17" s="26">
        <f>сводные_таблицы!C18</f>
        <v>0</v>
      </c>
      <c r="C17" s="85"/>
      <c r="D17" s="59"/>
      <c r="E17" s="59"/>
      <c r="F17" s="59"/>
      <c r="G17" s="59"/>
      <c r="H17" s="59"/>
      <c r="I17" s="59"/>
      <c r="J17" s="59"/>
      <c r="K17" s="37"/>
      <c r="L17" s="60"/>
      <c r="M17" s="67"/>
      <c r="N17" s="59"/>
      <c r="O17" s="59"/>
      <c r="P17" s="59"/>
      <c r="Q17" s="37"/>
      <c r="R17" s="59"/>
      <c r="S17" s="59"/>
      <c r="T17" s="59"/>
      <c r="U17" s="59"/>
      <c r="V17" s="96"/>
      <c r="W17" s="99">
        <f t="shared" si="0"/>
        <v>0</v>
      </c>
      <c r="X17" s="100" t="str">
        <f t="shared" si="1"/>
        <v>2</v>
      </c>
    </row>
    <row r="18" spans="1:30" ht="15.75" thickBot="1">
      <c r="A18" s="22">
        <v>16</v>
      </c>
      <c r="B18" s="26">
        <f>сводные_таблицы!C19</f>
        <v>0</v>
      </c>
      <c r="C18" s="51"/>
      <c r="D18" s="59"/>
      <c r="E18" s="59"/>
      <c r="F18" s="59"/>
      <c r="G18" s="59"/>
      <c r="H18" s="59"/>
      <c r="I18" s="59"/>
      <c r="J18" s="59"/>
      <c r="K18" s="37"/>
      <c r="L18" s="60"/>
      <c r="M18" s="67"/>
      <c r="N18" s="54"/>
      <c r="O18" s="54"/>
      <c r="P18" s="54"/>
      <c r="Q18" s="37"/>
      <c r="R18" s="54"/>
      <c r="S18" s="54"/>
      <c r="T18" s="54"/>
      <c r="U18" s="54"/>
      <c r="V18" s="94"/>
      <c r="W18" s="99">
        <f t="shared" si="0"/>
        <v>0</v>
      </c>
      <c r="X18" s="100" t="str">
        <f t="shared" si="1"/>
        <v>2</v>
      </c>
    </row>
    <row r="19" spans="1:30">
      <c r="A19" s="22">
        <v>17</v>
      </c>
      <c r="B19" s="26">
        <f>сводные_таблицы!C20</f>
        <v>0</v>
      </c>
      <c r="C19" s="85"/>
      <c r="D19" s="52"/>
      <c r="E19" s="52"/>
      <c r="F19" s="52"/>
      <c r="G19" s="52"/>
      <c r="H19" s="52"/>
      <c r="I19" s="52"/>
      <c r="J19" s="52"/>
      <c r="K19" s="37"/>
      <c r="L19" s="53"/>
      <c r="M19" s="66"/>
      <c r="N19" s="52"/>
      <c r="O19" s="52"/>
      <c r="P19" s="52"/>
      <c r="Q19" s="37"/>
      <c r="R19" s="52"/>
      <c r="S19" s="52"/>
      <c r="T19" s="52"/>
      <c r="U19" s="52"/>
      <c r="V19" s="95"/>
      <c r="W19" s="99">
        <f t="shared" si="0"/>
        <v>0</v>
      </c>
      <c r="X19" s="100" t="str">
        <f t="shared" si="1"/>
        <v>2</v>
      </c>
    </row>
    <row r="20" spans="1:30">
      <c r="A20" s="22">
        <v>18</v>
      </c>
      <c r="B20" s="26">
        <f>сводные_таблицы!C21</f>
        <v>0</v>
      </c>
      <c r="C20" s="51"/>
      <c r="D20" s="61"/>
      <c r="E20" s="61"/>
      <c r="F20" s="61"/>
      <c r="G20" s="61"/>
      <c r="H20" s="61"/>
      <c r="I20" s="61"/>
      <c r="J20" s="61"/>
      <c r="K20" s="37"/>
      <c r="L20" s="62"/>
      <c r="M20" s="105"/>
      <c r="N20" s="54"/>
      <c r="O20" s="54"/>
      <c r="P20" s="54"/>
      <c r="Q20" s="37"/>
      <c r="R20" s="54"/>
      <c r="S20" s="54"/>
      <c r="T20" s="54"/>
      <c r="U20" s="54"/>
      <c r="V20" s="94"/>
      <c r="W20" s="99">
        <f t="shared" si="0"/>
        <v>0</v>
      </c>
      <c r="X20" s="100" t="str">
        <f t="shared" si="1"/>
        <v>2</v>
      </c>
    </row>
    <row r="21" spans="1:30" hidden="1">
      <c r="A21" s="22">
        <v>19</v>
      </c>
      <c r="B21" s="26">
        <f>сводные_таблицы!C22</f>
        <v>0</v>
      </c>
      <c r="C21" s="85"/>
      <c r="D21" s="61"/>
      <c r="E21" s="61"/>
      <c r="F21" s="61"/>
      <c r="G21" s="61"/>
      <c r="H21" s="61"/>
      <c r="I21" s="61"/>
      <c r="J21" s="61"/>
      <c r="K21" s="37"/>
      <c r="L21" s="62"/>
      <c r="M21" s="105"/>
      <c r="N21" s="54"/>
      <c r="O21" s="54"/>
      <c r="P21" s="54"/>
      <c r="Q21" s="37"/>
      <c r="R21" s="54"/>
      <c r="S21" s="54"/>
      <c r="T21" s="54"/>
      <c r="U21" s="54"/>
      <c r="V21" s="94"/>
      <c r="W21" s="99">
        <f t="shared" si="0"/>
        <v>0</v>
      </c>
      <c r="X21" s="100" t="str">
        <f t="shared" si="1"/>
        <v>2</v>
      </c>
    </row>
    <row r="22" spans="1:30" ht="15.75" thickBot="1">
      <c r="A22" s="22">
        <v>20</v>
      </c>
      <c r="B22" s="26">
        <f>сводные_таблицы!C23</f>
        <v>0</v>
      </c>
      <c r="C22" s="51"/>
      <c r="D22" s="54"/>
      <c r="E22" s="54"/>
      <c r="F22" s="54"/>
      <c r="G22" s="54"/>
      <c r="H22" s="54"/>
      <c r="I22" s="54"/>
      <c r="J22" s="54"/>
      <c r="K22" s="37"/>
      <c r="L22" s="55"/>
      <c r="M22" s="65"/>
      <c r="N22" s="54"/>
      <c r="O22" s="54"/>
      <c r="P22" s="54"/>
      <c r="Q22" s="37"/>
      <c r="R22" s="54"/>
      <c r="S22" s="54"/>
      <c r="T22" s="54"/>
      <c r="U22" s="54"/>
      <c r="V22" s="94"/>
      <c r="W22" s="99">
        <f t="shared" si="0"/>
        <v>0</v>
      </c>
      <c r="X22" s="100" t="str">
        <f t="shared" si="1"/>
        <v>2</v>
      </c>
    </row>
    <row r="23" spans="1:30">
      <c r="A23" s="22">
        <v>21</v>
      </c>
      <c r="B23" s="26">
        <f>сводные_таблицы!C24</f>
        <v>0</v>
      </c>
      <c r="C23" s="85"/>
      <c r="D23" s="59"/>
      <c r="E23" s="59"/>
      <c r="F23" s="59"/>
      <c r="G23" s="59"/>
      <c r="H23" s="59"/>
      <c r="I23" s="59"/>
      <c r="J23" s="59"/>
      <c r="K23" s="37"/>
      <c r="L23" s="60"/>
      <c r="M23" s="67"/>
      <c r="N23" s="59"/>
      <c r="O23" s="59"/>
      <c r="P23" s="59"/>
      <c r="Q23" s="37"/>
      <c r="R23" s="59"/>
      <c r="S23" s="59"/>
      <c r="T23" s="59"/>
      <c r="U23" s="59"/>
      <c r="V23" s="96"/>
      <c r="W23" s="99">
        <f t="shared" si="0"/>
        <v>0</v>
      </c>
      <c r="X23" s="100" t="str">
        <f t="shared" si="1"/>
        <v>2</v>
      </c>
    </row>
    <row r="24" spans="1:30" ht="15.75" thickBot="1">
      <c r="A24" s="22">
        <v>22</v>
      </c>
      <c r="B24" s="26">
        <f>сводные_таблицы!C25</f>
        <v>0</v>
      </c>
      <c r="C24" s="51"/>
      <c r="D24" s="59"/>
      <c r="E24" s="59"/>
      <c r="F24" s="59"/>
      <c r="G24" s="59"/>
      <c r="H24" s="59"/>
      <c r="I24" s="59"/>
      <c r="J24" s="59"/>
      <c r="K24" s="37"/>
      <c r="L24" s="60"/>
      <c r="M24" s="67"/>
      <c r="N24" s="59"/>
      <c r="O24" s="59"/>
      <c r="P24" s="59"/>
      <c r="Q24" s="37"/>
      <c r="R24" s="59"/>
      <c r="S24" s="59"/>
      <c r="T24" s="59"/>
      <c r="U24" s="59"/>
      <c r="V24" s="96"/>
      <c r="W24" s="99">
        <f t="shared" si="0"/>
        <v>0</v>
      </c>
      <c r="X24" s="100" t="str">
        <f t="shared" si="1"/>
        <v>2</v>
      </c>
    </row>
    <row r="25" spans="1:30">
      <c r="A25" s="22">
        <v>23</v>
      </c>
      <c r="B25" s="26">
        <f>сводные_таблицы!C26</f>
        <v>0</v>
      </c>
      <c r="C25" s="85"/>
      <c r="D25" s="59"/>
      <c r="E25" s="59"/>
      <c r="F25" s="59"/>
      <c r="G25" s="59"/>
      <c r="H25" s="59"/>
      <c r="I25" s="59"/>
      <c r="J25" s="59"/>
      <c r="K25" s="37"/>
      <c r="L25" s="60"/>
      <c r="M25" s="67"/>
      <c r="N25" s="54"/>
      <c r="O25" s="54"/>
      <c r="P25" s="54"/>
      <c r="Q25" s="37"/>
      <c r="R25" s="54"/>
      <c r="S25" s="54"/>
      <c r="T25" s="54"/>
      <c r="U25" s="54"/>
      <c r="V25" s="94"/>
      <c r="W25" s="99">
        <f t="shared" si="0"/>
        <v>0</v>
      </c>
      <c r="X25" s="100" t="str">
        <f t="shared" si="1"/>
        <v>2</v>
      </c>
    </row>
    <row r="26" spans="1:30" ht="15.75" thickBot="1">
      <c r="A26" s="22">
        <v>24</v>
      </c>
      <c r="B26" s="26">
        <f>сводные_таблицы!C27</f>
        <v>0</v>
      </c>
      <c r="C26" s="51"/>
      <c r="D26" s="52"/>
      <c r="E26" s="52"/>
      <c r="F26" s="52"/>
      <c r="G26" s="52"/>
      <c r="H26" s="52"/>
      <c r="I26" s="52"/>
      <c r="J26" s="52"/>
      <c r="K26" s="37"/>
      <c r="L26" s="53"/>
      <c r="M26" s="66"/>
      <c r="N26" s="54"/>
      <c r="O26" s="54"/>
      <c r="P26" s="54"/>
      <c r="Q26" s="37"/>
      <c r="R26" s="54"/>
      <c r="S26" s="54"/>
      <c r="T26" s="54"/>
      <c r="U26" s="54"/>
      <c r="V26" s="94"/>
      <c r="W26" s="99">
        <f t="shared" si="0"/>
        <v>0</v>
      </c>
      <c r="X26" s="100" t="str">
        <f t="shared" si="1"/>
        <v>2</v>
      </c>
      <c r="AD26" s="76"/>
    </row>
    <row r="27" spans="1:30">
      <c r="A27" s="22">
        <v>25</v>
      </c>
      <c r="B27" s="26">
        <f>сводные_таблицы!C28</f>
        <v>0</v>
      </c>
      <c r="C27" s="85"/>
      <c r="D27" s="54"/>
      <c r="E27" s="54"/>
      <c r="F27" s="54"/>
      <c r="G27" s="54"/>
      <c r="H27" s="54"/>
      <c r="I27" s="54"/>
      <c r="J27" s="54"/>
      <c r="K27" s="37"/>
      <c r="L27" s="55"/>
      <c r="M27" s="65"/>
      <c r="N27" s="54"/>
      <c r="O27" s="54"/>
      <c r="P27" s="54"/>
      <c r="Q27" s="37"/>
      <c r="R27" s="54"/>
      <c r="S27" s="54"/>
      <c r="T27" s="54"/>
      <c r="U27" s="54"/>
      <c r="V27" s="94"/>
      <c r="W27" s="99">
        <f t="shared" si="0"/>
        <v>0</v>
      </c>
      <c r="X27" s="100" t="str">
        <f t="shared" si="1"/>
        <v>2</v>
      </c>
      <c r="AD27" s="77"/>
    </row>
    <row r="28" spans="1:30" ht="15.75" thickBot="1">
      <c r="A28" s="22">
        <v>26</v>
      </c>
      <c r="B28" s="26">
        <f>сводные_таблицы!C29</f>
        <v>0</v>
      </c>
      <c r="C28" s="51"/>
      <c r="D28" s="54"/>
      <c r="E28" s="54"/>
      <c r="F28" s="54"/>
      <c r="G28" s="54"/>
      <c r="H28" s="54"/>
      <c r="I28" s="54"/>
      <c r="J28" s="54"/>
      <c r="K28" s="37"/>
      <c r="L28" s="55"/>
      <c r="M28" s="65"/>
      <c r="N28" s="54"/>
      <c r="O28" s="54"/>
      <c r="P28" s="54"/>
      <c r="Q28" s="37"/>
      <c r="R28" s="54"/>
      <c r="S28" s="54"/>
      <c r="T28" s="54"/>
      <c r="U28" s="54"/>
      <c r="V28" s="94"/>
      <c r="W28" s="99">
        <f t="shared" si="0"/>
        <v>0</v>
      </c>
      <c r="X28" s="100" t="str">
        <f t="shared" si="1"/>
        <v>2</v>
      </c>
    </row>
    <row r="29" spans="1:30">
      <c r="A29" s="22">
        <v>27</v>
      </c>
      <c r="B29" s="26">
        <f>сводные_таблицы!C30</f>
        <v>0</v>
      </c>
      <c r="C29" s="85"/>
      <c r="D29" s="54"/>
      <c r="E29" s="54"/>
      <c r="F29" s="54"/>
      <c r="G29" s="54"/>
      <c r="H29" s="54"/>
      <c r="I29" s="54"/>
      <c r="J29" s="54"/>
      <c r="K29" s="37"/>
      <c r="L29" s="55"/>
      <c r="M29" s="65"/>
      <c r="N29" s="54"/>
      <c r="O29" s="54"/>
      <c r="P29" s="54"/>
      <c r="Q29" s="37"/>
      <c r="R29" s="54"/>
      <c r="S29" s="54"/>
      <c r="T29" s="54"/>
      <c r="U29" s="54"/>
      <c r="V29" s="94"/>
      <c r="W29" s="99">
        <f t="shared" si="0"/>
        <v>0</v>
      </c>
      <c r="X29" s="100" t="str">
        <f t="shared" si="1"/>
        <v>2</v>
      </c>
    </row>
    <row r="30" spans="1:30" ht="15.75" thickBot="1">
      <c r="A30" s="22">
        <v>28</v>
      </c>
      <c r="B30" s="26">
        <f>сводные_таблицы!C31</f>
        <v>0</v>
      </c>
      <c r="C30" s="51"/>
      <c r="D30" s="54"/>
      <c r="E30" s="54"/>
      <c r="F30" s="54"/>
      <c r="G30" s="54"/>
      <c r="H30" s="54"/>
      <c r="I30" s="54"/>
      <c r="J30" s="54"/>
      <c r="K30" s="37"/>
      <c r="L30" s="55"/>
      <c r="M30" s="65"/>
      <c r="N30" s="54"/>
      <c r="O30" s="54"/>
      <c r="P30" s="54"/>
      <c r="Q30" s="37"/>
      <c r="R30" s="54"/>
      <c r="S30" s="54"/>
      <c r="T30" s="54"/>
      <c r="U30" s="54"/>
      <c r="V30" s="94"/>
      <c r="W30" s="99">
        <f t="shared" si="0"/>
        <v>0</v>
      </c>
      <c r="X30" s="100" t="str">
        <f t="shared" si="1"/>
        <v>2</v>
      </c>
    </row>
    <row r="31" spans="1:30">
      <c r="A31" s="22">
        <v>29</v>
      </c>
      <c r="B31" s="26">
        <f>сводные_таблицы!C32</f>
        <v>0</v>
      </c>
      <c r="C31" s="85"/>
      <c r="D31" s="54"/>
      <c r="E31" s="54"/>
      <c r="F31" s="54"/>
      <c r="G31" s="54"/>
      <c r="H31" s="54"/>
      <c r="I31" s="54"/>
      <c r="J31" s="54"/>
      <c r="K31" s="37"/>
      <c r="L31" s="55"/>
      <c r="M31" s="65"/>
      <c r="N31" s="54"/>
      <c r="O31" s="54"/>
      <c r="P31" s="54"/>
      <c r="Q31" s="37"/>
      <c r="R31" s="54"/>
      <c r="S31" s="54"/>
      <c r="T31" s="54"/>
      <c r="U31" s="54"/>
      <c r="V31" s="94"/>
      <c r="W31" s="99">
        <f t="shared" si="0"/>
        <v>0</v>
      </c>
      <c r="X31" s="100" t="str">
        <f t="shared" si="1"/>
        <v>2</v>
      </c>
    </row>
    <row r="32" spans="1:30" ht="15.75" thickBot="1">
      <c r="A32" s="22">
        <v>30</v>
      </c>
      <c r="B32" s="26">
        <f>сводные_таблицы!C33</f>
        <v>0</v>
      </c>
      <c r="C32" s="51"/>
      <c r="D32" s="63"/>
      <c r="E32" s="63"/>
      <c r="F32" s="63"/>
      <c r="G32" s="63"/>
      <c r="H32" s="63"/>
      <c r="I32" s="63"/>
      <c r="J32" s="63"/>
      <c r="K32" s="88"/>
      <c r="L32" s="64"/>
      <c r="M32" s="65"/>
      <c r="N32" s="54"/>
      <c r="O32" s="54"/>
      <c r="P32" s="54"/>
      <c r="Q32" s="37"/>
      <c r="R32" s="54"/>
      <c r="S32" s="54"/>
      <c r="T32" s="54"/>
      <c r="U32" s="54"/>
      <c r="V32" s="94"/>
      <c r="W32" s="101">
        <f t="shared" si="0"/>
        <v>0</v>
      </c>
      <c r="X32" s="100" t="str">
        <f t="shared" si="1"/>
        <v>2</v>
      </c>
    </row>
    <row r="33" spans="1:25" ht="22.5" customHeight="1" thickBot="1">
      <c r="A33" s="78"/>
      <c r="B33" s="79" t="s">
        <v>1</v>
      </c>
      <c r="C33" s="80">
        <f t="shared" ref="C33:V33" si="3">SUM(C3:C32)</f>
        <v>0</v>
      </c>
      <c r="D33" s="80">
        <f t="shared" si="3"/>
        <v>0</v>
      </c>
      <c r="E33" s="80">
        <f t="shared" si="3"/>
        <v>0</v>
      </c>
      <c r="F33" s="80">
        <f t="shared" si="3"/>
        <v>0</v>
      </c>
      <c r="G33" s="80">
        <f t="shared" si="3"/>
        <v>0</v>
      </c>
      <c r="H33" s="80">
        <f t="shared" si="3"/>
        <v>0</v>
      </c>
      <c r="I33" s="80">
        <f t="shared" si="3"/>
        <v>0</v>
      </c>
      <c r="J33" s="80">
        <f t="shared" si="3"/>
        <v>0</v>
      </c>
      <c r="K33" s="80">
        <f t="shared" si="3"/>
        <v>0</v>
      </c>
      <c r="L33" s="80">
        <f t="shared" si="3"/>
        <v>0</v>
      </c>
      <c r="M33" s="80">
        <f t="shared" si="3"/>
        <v>0</v>
      </c>
      <c r="N33" s="80">
        <f t="shared" si="3"/>
        <v>0</v>
      </c>
      <c r="O33" s="80">
        <f t="shared" si="3"/>
        <v>0</v>
      </c>
      <c r="P33" s="80">
        <f t="shared" si="3"/>
        <v>0</v>
      </c>
      <c r="Q33" s="80">
        <f t="shared" si="3"/>
        <v>0</v>
      </c>
      <c r="R33" s="80">
        <f t="shared" si="3"/>
        <v>0</v>
      </c>
      <c r="S33" s="80">
        <f t="shared" si="3"/>
        <v>0</v>
      </c>
      <c r="T33" s="80">
        <f t="shared" si="3"/>
        <v>0</v>
      </c>
      <c r="U33" s="80">
        <f t="shared" si="3"/>
        <v>0</v>
      </c>
      <c r="V33" s="80">
        <f t="shared" si="3"/>
        <v>0</v>
      </c>
      <c r="W33" s="74"/>
      <c r="X33" s="74"/>
    </row>
    <row r="34" spans="1:25" ht="40.5" customHeight="1" thickBot="1">
      <c r="B34" s="27"/>
      <c r="C34" s="28" t="e">
        <f>C33/$N$1</f>
        <v>#DIV/0!</v>
      </c>
      <c r="D34" s="28" t="e">
        <f t="shared" ref="D34:V34" si="4">D33/$N$1</f>
        <v>#DIV/0!</v>
      </c>
      <c r="E34" s="28" t="e">
        <f t="shared" si="4"/>
        <v>#DIV/0!</v>
      </c>
      <c r="F34" s="28" t="e">
        <f t="shared" si="4"/>
        <v>#DIV/0!</v>
      </c>
      <c r="G34" s="28" t="e">
        <f t="shared" si="4"/>
        <v>#DIV/0!</v>
      </c>
      <c r="H34" s="28" t="e">
        <f t="shared" si="4"/>
        <v>#DIV/0!</v>
      </c>
      <c r="I34" s="28" t="e">
        <f t="shared" si="4"/>
        <v>#DIV/0!</v>
      </c>
      <c r="J34" s="28" t="e">
        <f t="shared" si="4"/>
        <v>#DIV/0!</v>
      </c>
      <c r="K34" s="28" t="e">
        <f t="shared" si="4"/>
        <v>#DIV/0!</v>
      </c>
      <c r="L34" s="28" t="e">
        <f t="shared" si="4"/>
        <v>#DIV/0!</v>
      </c>
      <c r="M34" s="28" t="e">
        <f t="shared" si="4"/>
        <v>#DIV/0!</v>
      </c>
      <c r="N34" s="28" t="e">
        <f t="shared" si="4"/>
        <v>#DIV/0!</v>
      </c>
      <c r="O34" s="28" t="e">
        <f t="shared" si="4"/>
        <v>#DIV/0!</v>
      </c>
      <c r="P34" s="28" t="e">
        <f t="shared" si="4"/>
        <v>#DIV/0!</v>
      </c>
      <c r="Q34" s="28" t="e">
        <f t="shared" si="4"/>
        <v>#DIV/0!</v>
      </c>
      <c r="R34" s="28" t="e">
        <f t="shared" si="4"/>
        <v>#DIV/0!</v>
      </c>
      <c r="S34" s="28" t="e">
        <f t="shared" si="4"/>
        <v>#DIV/0!</v>
      </c>
      <c r="T34" s="28" t="e">
        <f t="shared" si="4"/>
        <v>#DIV/0!</v>
      </c>
      <c r="U34" s="28" t="e">
        <f t="shared" si="4"/>
        <v>#DIV/0!</v>
      </c>
      <c r="V34" s="28" t="e">
        <f t="shared" si="4"/>
        <v>#DIV/0!</v>
      </c>
      <c r="W34" s="75"/>
      <c r="X34" s="75"/>
      <c r="Y34" s="69"/>
    </row>
    <row r="37" spans="1:25" ht="28.5" customHeight="1">
      <c r="B37" s="107" t="s">
        <v>40</v>
      </c>
      <c r="C37" s="171"/>
      <c r="D37" s="172"/>
      <c r="E37" s="172"/>
      <c r="F37" s="172"/>
      <c r="G37" s="172"/>
      <c r="H37" s="172"/>
      <c r="I37" s="172"/>
      <c r="J37" s="172"/>
      <c r="K37" s="172"/>
      <c r="L37" s="173"/>
    </row>
    <row r="39" spans="1:25" ht="36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</sheetData>
  <mergeCells count="8">
    <mergeCell ref="Z12:AA12"/>
    <mergeCell ref="C37:L37"/>
    <mergeCell ref="A1:B1"/>
    <mergeCell ref="C1:E1"/>
    <mergeCell ref="I1:M1"/>
    <mergeCell ref="N1:P1"/>
    <mergeCell ref="Y1:AB1"/>
    <mergeCell ref="Z5:AB6"/>
  </mergeCells>
  <conditionalFormatting sqref="C34:X3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:W32">
    <cfRule type="cellIs" dxfId="24" priority="2" operator="lessThan">
      <formula>7</formula>
    </cfRule>
  </conditionalFormatting>
  <conditionalFormatting sqref="C3:V32">
    <cfRule type="cellIs" dxfId="23" priority="1" operator="lessThan">
      <formula>1</formula>
    </cfRule>
  </conditionalFormatting>
  <hyperlinks>
    <hyperlink ref="Y1:AB1" location="содержание!A1" display="перейти к содержанию"/>
  </hyperlinks>
  <pageMargins left="0.70866141732283472" right="0.70866141732283472" top="0.35433070866141736" bottom="0.35433070866141736" header="0.31496062992125984" footer="0.31496062992125984"/>
  <pageSetup paperSize="9" scale="8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9"/>
  <sheetViews>
    <sheetView workbookViewId="0">
      <pane ySplit="2" topLeftCell="A6" activePane="bottomLeft" state="frozen"/>
      <selection pane="bottomLeft" activeCell="N1" sqref="N1:P1"/>
    </sheetView>
  </sheetViews>
  <sheetFormatPr defaultRowHeight="15"/>
  <cols>
    <col min="1" max="1" width="4.28515625" style="21" customWidth="1"/>
    <col min="2" max="2" width="19.85546875" style="21" customWidth="1"/>
    <col min="3" max="22" width="3.7109375" style="21" customWidth="1"/>
    <col min="23" max="23" width="7.140625" style="21" customWidth="1"/>
    <col min="24" max="24" width="10" style="21" customWidth="1"/>
    <col min="25" max="25" width="4.7109375" style="21" customWidth="1"/>
    <col min="26" max="16384" width="9.140625" style="21"/>
  </cols>
  <sheetData>
    <row r="1" spans="1:28" ht="40.5" customHeight="1" thickTop="1" thickBot="1">
      <c r="A1" s="174" t="s">
        <v>36</v>
      </c>
      <c r="B1" s="174"/>
      <c r="C1" s="190">
        <f>содержание!C12</f>
        <v>0</v>
      </c>
      <c r="D1" s="191"/>
      <c r="E1" s="192"/>
      <c r="I1" s="178" t="s">
        <v>37</v>
      </c>
      <c r="J1" s="178"/>
      <c r="K1" s="178"/>
      <c r="L1" s="178"/>
      <c r="M1" s="179"/>
      <c r="N1" s="180"/>
      <c r="O1" s="181"/>
      <c r="P1" s="182"/>
      <c r="Q1" s="39"/>
      <c r="R1" s="39"/>
      <c r="S1" s="39"/>
      <c r="T1" s="39"/>
      <c r="U1" s="39"/>
      <c r="V1" s="39"/>
      <c r="W1" s="39"/>
      <c r="X1" s="39"/>
      <c r="Y1" s="183" t="s">
        <v>41</v>
      </c>
      <c r="Z1" s="183"/>
      <c r="AA1" s="183"/>
      <c r="AB1" s="183"/>
    </row>
    <row r="2" spans="1:28" ht="40.5" customHeight="1" thickTop="1" thickBot="1">
      <c r="A2" s="81"/>
      <c r="B2" s="102" t="s">
        <v>27</v>
      </c>
      <c r="C2" s="106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3">
        <v>8</v>
      </c>
      <c r="K2" s="82">
        <v>9</v>
      </c>
      <c r="L2" s="84">
        <v>10</v>
      </c>
      <c r="M2" s="103">
        <v>11</v>
      </c>
      <c r="N2" s="82">
        <v>12</v>
      </c>
      <c r="O2" s="83">
        <v>13</v>
      </c>
      <c r="P2" s="82">
        <v>14</v>
      </c>
      <c r="Q2" s="83">
        <v>15</v>
      </c>
      <c r="R2" s="83">
        <v>16</v>
      </c>
      <c r="S2" s="82">
        <v>17</v>
      </c>
      <c r="T2" s="82">
        <v>18</v>
      </c>
      <c r="U2" s="82">
        <v>19</v>
      </c>
      <c r="V2" s="92">
        <v>20</v>
      </c>
      <c r="W2" s="97" t="s">
        <v>59</v>
      </c>
      <c r="X2" s="98" t="s">
        <v>60</v>
      </c>
      <c r="Y2" s="73"/>
      <c r="Z2" s="73"/>
      <c r="AA2" s="73"/>
      <c r="AB2" s="73"/>
    </row>
    <row r="3" spans="1:28">
      <c r="A3" s="25">
        <v>1</v>
      </c>
      <c r="B3" s="26">
        <f>сводные_таблицы!C4</f>
        <v>0</v>
      </c>
      <c r="C3" s="85"/>
      <c r="D3" s="86"/>
      <c r="E3" s="86"/>
      <c r="F3" s="86"/>
      <c r="G3" s="86"/>
      <c r="H3" s="86"/>
      <c r="I3" s="86"/>
      <c r="J3" s="86"/>
      <c r="K3" s="70"/>
      <c r="L3" s="87"/>
      <c r="M3" s="104"/>
      <c r="N3" s="86"/>
      <c r="O3" s="86"/>
      <c r="P3" s="86"/>
      <c r="Q3" s="70"/>
      <c r="R3" s="86"/>
      <c r="S3" s="86"/>
      <c r="T3" s="86"/>
      <c r="U3" s="86"/>
      <c r="V3" s="93"/>
      <c r="W3" s="99">
        <f>SUM(C3:V3)</f>
        <v>0</v>
      </c>
      <c r="X3" s="100" t="str">
        <f>IF(W3&lt;7,"2",IF(W3&lt;12,"3",IF(W3&lt;18,"4","5")))</f>
        <v>2</v>
      </c>
    </row>
    <row r="4" spans="1:28" ht="15.75" thickBot="1">
      <c r="A4" s="22">
        <v>2</v>
      </c>
      <c r="B4" s="71">
        <f>сводные_таблицы!C5</f>
        <v>0</v>
      </c>
      <c r="C4" s="51"/>
      <c r="D4" s="52"/>
      <c r="E4" s="52"/>
      <c r="F4" s="52"/>
      <c r="G4" s="52"/>
      <c r="H4" s="52"/>
      <c r="I4" s="52"/>
      <c r="J4" s="52"/>
      <c r="K4" s="37"/>
      <c r="L4" s="53"/>
      <c r="M4" s="66"/>
      <c r="N4" s="54"/>
      <c r="O4" s="54"/>
      <c r="P4" s="54"/>
      <c r="Q4" s="37"/>
      <c r="R4" s="54"/>
      <c r="S4" s="54"/>
      <c r="T4" s="54"/>
      <c r="U4" s="54"/>
      <c r="V4" s="94"/>
      <c r="W4" s="99">
        <f t="shared" ref="W4:W32" si="0">SUM(C4:V4)</f>
        <v>0</v>
      </c>
      <c r="X4" s="100" t="str">
        <f t="shared" ref="X4:X32" si="1">IF(W4&lt;7,"2",IF(W4&lt;12,"3",IF(W4&lt;18,"4","5")))</f>
        <v>2</v>
      </c>
    </row>
    <row r="5" spans="1:28">
      <c r="A5" s="22">
        <v>3</v>
      </c>
      <c r="B5" s="26">
        <f>сводные_таблицы!C6</f>
        <v>0</v>
      </c>
      <c r="C5" s="85"/>
      <c r="D5" s="52"/>
      <c r="E5" s="52"/>
      <c r="F5" s="52"/>
      <c r="G5" s="52"/>
      <c r="H5" s="52"/>
      <c r="I5" s="52"/>
      <c r="J5" s="52"/>
      <c r="K5" s="37"/>
      <c r="L5" s="53"/>
      <c r="M5" s="66"/>
      <c r="N5" s="54"/>
      <c r="O5" s="54"/>
      <c r="P5" s="54"/>
      <c r="Q5" s="37"/>
      <c r="R5" s="54"/>
      <c r="S5" s="54"/>
      <c r="T5" s="54"/>
      <c r="U5" s="54"/>
      <c r="V5" s="94"/>
      <c r="W5" s="99">
        <f t="shared" si="0"/>
        <v>0</v>
      </c>
      <c r="X5" s="100" t="str">
        <f t="shared" si="1"/>
        <v>2</v>
      </c>
      <c r="Z5" s="184" t="s">
        <v>61</v>
      </c>
      <c r="AA5" s="185"/>
      <c r="AB5" s="186"/>
    </row>
    <row r="6" spans="1:28" ht="15.75" thickBot="1">
      <c r="A6" s="22">
        <v>4</v>
      </c>
      <c r="B6" s="26">
        <f>сводные_таблицы!C7</f>
        <v>0</v>
      </c>
      <c r="C6" s="51"/>
      <c r="D6" s="52"/>
      <c r="E6" s="52"/>
      <c r="F6" s="52"/>
      <c r="G6" s="52"/>
      <c r="H6" s="52"/>
      <c r="I6" s="52"/>
      <c r="J6" s="52"/>
      <c r="K6" s="37"/>
      <c r="L6" s="53"/>
      <c r="M6" s="66"/>
      <c r="N6" s="54"/>
      <c r="O6" s="54"/>
      <c r="P6" s="54"/>
      <c r="Q6" s="37"/>
      <c r="R6" s="54"/>
      <c r="S6" s="54"/>
      <c r="T6" s="54"/>
      <c r="U6" s="54"/>
      <c r="V6" s="94"/>
      <c r="W6" s="99">
        <f t="shared" si="0"/>
        <v>0</v>
      </c>
      <c r="X6" s="100" t="str">
        <f t="shared" si="1"/>
        <v>2</v>
      </c>
      <c r="Z6" s="187"/>
      <c r="AA6" s="188"/>
      <c r="AB6" s="189"/>
    </row>
    <row r="7" spans="1:28">
      <c r="A7" s="22">
        <v>5</v>
      </c>
      <c r="B7" s="26">
        <f>сводные_таблицы!C8</f>
        <v>0</v>
      </c>
      <c r="C7" s="85"/>
      <c r="D7" s="52"/>
      <c r="E7" s="52"/>
      <c r="F7" s="52"/>
      <c r="G7" s="52"/>
      <c r="H7" s="52"/>
      <c r="I7" s="52"/>
      <c r="J7" s="52"/>
      <c r="K7" s="37"/>
      <c r="L7" s="53"/>
      <c r="M7" s="66"/>
      <c r="N7" s="54"/>
      <c r="O7" s="54"/>
      <c r="P7" s="54"/>
      <c r="Q7" s="37"/>
      <c r="R7" s="54"/>
      <c r="S7" s="54"/>
      <c r="T7" s="54"/>
      <c r="U7" s="54"/>
      <c r="V7" s="94"/>
      <c r="W7" s="99">
        <f t="shared" si="0"/>
        <v>0</v>
      </c>
      <c r="X7" s="100" t="str">
        <f t="shared" si="1"/>
        <v>2</v>
      </c>
      <c r="Z7" s="89" t="s">
        <v>62</v>
      </c>
      <c r="AA7" s="29">
        <f>COUNTIF(X3:X32,"5")</f>
        <v>0</v>
      </c>
      <c r="AB7" s="90" t="e">
        <f>AA7/$N$1</f>
        <v>#DIV/0!</v>
      </c>
    </row>
    <row r="8" spans="1:28" ht="15.75" thickBot="1">
      <c r="A8" s="22">
        <v>6</v>
      </c>
      <c r="B8" s="26">
        <f>сводные_таблицы!C9</f>
        <v>0</v>
      </c>
      <c r="C8" s="51"/>
      <c r="D8" s="54"/>
      <c r="E8" s="54"/>
      <c r="F8" s="54"/>
      <c r="G8" s="54"/>
      <c r="H8" s="54"/>
      <c r="I8" s="54"/>
      <c r="J8" s="54"/>
      <c r="K8" s="37"/>
      <c r="L8" s="55"/>
      <c r="M8" s="65"/>
      <c r="N8" s="54"/>
      <c r="O8" s="54"/>
      <c r="P8" s="54"/>
      <c r="Q8" s="37"/>
      <c r="R8" s="54"/>
      <c r="S8" s="54"/>
      <c r="T8" s="54"/>
      <c r="U8" s="54"/>
      <c r="V8" s="94"/>
      <c r="W8" s="99">
        <f t="shared" si="0"/>
        <v>0</v>
      </c>
      <c r="X8" s="100" t="str">
        <f t="shared" si="1"/>
        <v>2</v>
      </c>
      <c r="Z8" s="89" t="s">
        <v>63</v>
      </c>
      <c r="AA8" s="29">
        <f>COUNTIF(X3:X32,"4")</f>
        <v>0</v>
      </c>
      <c r="AB8" s="90" t="e">
        <f t="shared" ref="AB8:AB10" si="2">AA8/$N$1</f>
        <v>#DIV/0!</v>
      </c>
    </row>
    <row r="9" spans="1:28">
      <c r="A9" s="22">
        <v>7</v>
      </c>
      <c r="B9" s="26">
        <f>сводные_таблицы!C10</f>
        <v>0</v>
      </c>
      <c r="C9" s="85"/>
      <c r="D9" s="52"/>
      <c r="E9" s="52"/>
      <c r="F9" s="52"/>
      <c r="G9" s="52"/>
      <c r="H9" s="52"/>
      <c r="I9" s="52"/>
      <c r="J9" s="52"/>
      <c r="K9" s="37"/>
      <c r="L9" s="53"/>
      <c r="M9" s="66"/>
      <c r="N9" s="52"/>
      <c r="O9" s="52"/>
      <c r="P9" s="52"/>
      <c r="Q9" s="37"/>
      <c r="R9" s="52"/>
      <c r="S9" s="52"/>
      <c r="T9" s="52"/>
      <c r="U9" s="52"/>
      <c r="V9" s="95"/>
      <c r="W9" s="99">
        <f t="shared" si="0"/>
        <v>0</v>
      </c>
      <c r="X9" s="100" t="str">
        <f t="shared" si="1"/>
        <v>2</v>
      </c>
      <c r="Z9" s="89" t="s">
        <v>64</v>
      </c>
      <c r="AA9" s="29">
        <f>COUNTIF(X4:X32,"3")</f>
        <v>0</v>
      </c>
      <c r="AB9" s="90" t="e">
        <f t="shared" si="2"/>
        <v>#DIV/0!</v>
      </c>
    </row>
    <row r="10" spans="1:28" ht="15.75" thickBot="1">
      <c r="A10" s="22">
        <v>8</v>
      </c>
      <c r="B10" s="26">
        <f>сводные_таблицы!C11</f>
        <v>0</v>
      </c>
      <c r="C10" s="51"/>
      <c r="D10" s="52"/>
      <c r="E10" s="52"/>
      <c r="F10" s="52"/>
      <c r="G10" s="52"/>
      <c r="H10" s="52"/>
      <c r="I10" s="52"/>
      <c r="J10" s="52"/>
      <c r="K10" s="37"/>
      <c r="L10" s="53"/>
      <c r="M10" s="66"/>
      <c r="N10" s="54"/>
      <c r="O10" s="54"/>
      <c r="P10" s="54"/>
      <c r="Q10" s="37"/>
      <c r="R10" s="54"/>
      <c r="S10" s="54"/>
      <c r="T10" s="54"/>
      <c r="U10" s="54"/>
      <c r="V10" s="94"/>
      <c r="W10" s="99">
        <f t="shared" si="0"/>
        <v>0</v>
      </c>
      <c r="X10" s="100" t="str">
        <f t="shared" si="1"/>
        <v>2</v>
      </c>
      <c r="Z10" s="23" t="s">
        <v>65</v>
      </c>
      <c r="AA10" s="24">
        <f>N1-(SUM(AA7:AA9))</f>
        <v>0</v>
      </c>
      <c r="AB10" s="91" t="e">
        <f t="shared" si="2"/>
        <v>#DIV/0!</v>
      </c>
    </row>
    <row r="11" spans="1:28" ht="15.75" thickBot="1">
      <c r="A11" s="22">
        <v>9</v>
      </c>
      <c r="B11" s="26">
        <f>сводные_таблицы!C12</f>
        <v>0</v>
      </c>
      <c r="C11" s="85"/>
      <c r="D11" s="57"/>
      <c r="E11" s="57"/>
      <c r="F11" s="57"/>
      <c r="G11" s="57"/>
      <c r="H11" s="57"/>
      <c r="I11" s="57"/>
      <c r="J11" s="57"/>
      <c r="K11" s="37"/>
      <c r="L11" s="58"/>
      <c r="M11" s="65"/>
      <c r="N11" s="54"/>
      <c r="O11" s="54"/>
      <c r="P11" s="54"/>
      <c r="Q11" s="37"/>
      <c r="R11" s="54"/>
      <c r="S11" s="54"/>
      <c r="T11" s="54"/>
      <c r="U11" s="54"/>
      <c r="V11" s="94"/>
      <c r="W11" s="99">
        <f t="shared" si="0"/>
        <v>0</v>
      </c>
      <c r="X11" s="100" t="str">
        <f t="shared" si="1"/>
        <v>2</v>
      </c>
    </row>
    <row r="12" spans="1:28" ht="16.5" thickTop="1" thickBot="1">
      <c r="A12" s="22">
        <v>10</v>
      </c>
      <c r="B12" s="26">
        <f>сводные_таблицы!C13</f>
        <v>0</v>
      </c>
      <c r="C12" s="51"/>
      <c r="D12" s="52"/>
      <c r="E12" s="52"/>
      <c r="F12" s="52"/>
      <c r="G12" s="52"/>
      <c r="H12" s="52"/>
      <c r="I12" s="52"/>
      <c r="J12" s="52"/>
      <c r="K12" s="37"/>
      <c r="L12" s="53"/>
      <c r="M12" s="66"/>
      <c r="N12" s="54"/>
      <c r="O12" s="54"/>
      <c r="P12" s="54"/>
      <c r="Q12" s="37"/>
      <c r="R12" s="54"/>
      <c r="S12" s="54"/>
      <c r="T12" s="54"/>
      <c r="U12" s="54"/>
      <c r="V12" s="94"/>
      <c r="W12" s="99">
        <f t="shared" si="0"/>
        <v>0</v>
      </c>
      <c r="X12" s="100" t="str">
        <f t="shared" si="1"/>
        <v>2</v>
      </c>
      <c r="Z12" s="170" t="s">
        <v>69</v>
      </c>
      <c r="AA12" s="170"/>
      <c r="AB12" s="113" t="e">
        <f>SUM(W3:W32)/N1</f>
        <v>#DIV/0!</v>
      </c>
    </row>
    <row r="13" spans="1:28" ht="15.75" thickTop="1">
      <c r="A13" s="22">
        <v>11</v>
      </c>
      <c r="B13" s="26">
        <f>сводные_таблицы!C14</f>
        <v>0</v>
      </c>
      <c r="C13" s="85"/>
      <c r="D13" s="54"/>
      <c r="E13" s="54"/>
      <c r="F13" s="54"/>
      <c r="G13" s="54"/>
      <c r="H13" s="54"/>
      <c r="I13" s="54"/>
      <c r="J13" s="54"/>
      <c r="K13" s="37"/>
      <c r="L13" s="55"/>
      <c r="M13" s="65"/>
      <c r="N13" s="54"/>
      <c r="O13" s="54"/>
      <c r="P13" s="54"/>
      <c r="Q13" s="37"/>
      <c r="R13" s="54"/>
      <c r="S13" s="54"/>
      <c r="T13" s="54"/>
      <c r="U13" s="54"/>
      <c r="V13" s="94"/>
      <c r="W13" s="99">
        <f t="shared" si="0"/>
        <v>0</v>
      </c>
      <c r="X13" s="100" t="str">
        <f t="shared" si="1"/>
        <v>2</v>
      </c>
    </row>
    <row r="14" spans="1:28" ht="15.75" thickBot="1">
      <c r="A14" s="22">
        <v>12</v>
      </c>
      <c r="B14" s="26">
        <f>сводные_таблицы!C15</f>
        <v>0</v>
      </c>
      <c r="C14" s="51"/>
      <c r="D14" s="52"/>
      <c r="E14" s="52"/>
      <c r="F14" s="52"/>
      <c r="G14" s="52"/>
      <c r="H14" s="52"/>
      <c r="I14" s="52"/>
      <c r="J14" s="52"/>
      <c r="K14" s="37"/>
      <c r="L14" s="53"/>
      <c r="M14" s="66"/>
      <c r="N14" s="52"/>
      <c r="O14" s="52"/>
      <c r="P14" s="52"/>
      <c r="Q14" s="37"/>
      <c r="R14" s="52"/>
      <c r="S14" s="52"/>
      <c r="T14" s="52"/>
      <c r="U14" s="52"/>
      <c r="V14" s="95"/>
      <c r="W14" s="99">
        <f t="shared" si="0"/>
        <v>0</v>
      </c>
      <c r="X14" s="100" t="str">
        <f t="shared" si="1"/>
        <v>2</v>
      </c>
    </row>
    <row r="15" spans="1:28">
      <c r="A15" s="22">
        <v>13</v>
      </c>
      <c r="B15" s="26">
        <f>сводные_таблицы!C16</f>
        <v>0</v>
      </c>
      <c r="C15" s="85"/>
      <c r="D15" s="52"/>
      <c r="E15" s="52"/>
      <c r="F15" s="52"/>
      <c r="G15" s="52"/>
      <c r="H15" s="52"/>
      <c r="I15" s="52"/>
      <c r="J15" s="52"/>
      <c r="K15" s="37"/>
      <c r="L15" s="53"/>
      <c r="M15" s="66"/>
      <c r="N15" s="52"/>
      <c r="O15" s="52"/>
      <c r="P15" s="52"/>
      <c r="Q15" s="37"/>
      <c r="R15" s="52"/>
      <c r="S15" s="52"/>
      <c r="T15" s="52"/>
      <c r="U15" s="52"/>
      <c r="V15" s="95"/>
      <c r="W15" s="99">
        <f t="shared" si="0"/>
        <v>0</v>
      </c>
      <c r="X15" s="100" t="str">
        <f t="shared" si="1"/>
        <v>2</v>
      </c>
    </row>
    <row r="16" spans="1:28" ht="15.75" thickBot="1">
      <c r="A16" s="22">
        <v>14</v>
      </c>
      <c r="B16" s="26">
        <f>сводные_таблицы!C17</f>
        <v>0</v>
      </c>
      <c r="C16" s="51"/>
      <c r="D16" s="54"/>
      <c r="E16" s="54"/>
      <c r="F16" s="54"/>
      <c r="G16" s="54"/>
      <c r="H16" s="54"/>
      <c r="I16" s="54"/>
      <c r="J16" s="54"/>
      <c r="K16" s="37"/>
      <c r="L16" s="55"/>
      <c r="M16" s="65"/>
      <c r="N16" s="54"/>
      <c r="O16" s="54"/>
      <c r="P16" s="54"/>
      <c r="Q16" s="37"/>
      <c r="R16" s="54"/>
      <c r="S16" s="54"/>
      <c r="T16" s="54"/>
      <c r="U16" s="54"/>
      <c r="V16" s="94"/>
      <c r="W16" s="99">
        <f t="shared" si="0"/>
        <v>0</v>
      </c>
      <c r="X16" s="100" t="str">
        <f t="shared" si="1"/>
        <v>2</v>
      </c>
    </row>
    <row r="17" spans="1:30">
      <c r="A17" s="22">
        <v>15</v>
      </c>
      <c r="B17" s="26">
        <f>сводные_таблицы!C18</f>
        <v>0</v>
      </c>
      <c r="C17" s="85"/>
      <c r="D17" s="59"/>
      <c r="E17" s="59"/>
      <c r="F17" s="59"/>
      <c r="G17" s="59"/>
      <c r="H17" s="59"/>
      <c r="I17" s="59"/>
      <c r="J17" s="59"/>
      <c r="K17" s="37"/>
      <c r="L17" s="60"/>
      <c r="M17" s="67"/>
      <c r="N17" s="59"/>
      <c r="O17" s="59"/>
      <c r="P17" s="59"/>
      <c r="Q17" s="37"/>
      <c r="R17" s="59"/>
      <c r="S17" s="59"/>
      <c r="T17" s="59"/>
      <c r="U17" s="59"/>
      <c r="V17" s="96"/>
      <c r="W17" s="99">
        <f t="shared" si="0"/>
        <v>0</v>
      </c>
      <c r="X17" s="100" t="str">
        <f t="shared" si="1"/>
        <v>2</v>
      </c>
    </row>
    <row r="18" spans="1:30" ht="15.75" thickBot="1">
      <c r="A18" s="22">
        <v>16</v>
      </c>
      <c r="B18" s="26">
        <f>сводные_таблицы!C19</f>
        <v>0</v>
      </c>
      <c r="C18" s="51"/>
      <c r="D18" s="59"/>
      <c r="E18" s="59"/>
      <c r="F18" s="59"/>
      <c r="G18" s="59"/>
      <c r="H18" s="59"/>
      <c r="I18" s="59"/>
      <c r="J18" s="59"/>
      <c r="K18" s="37"/>
      <c r="L18" s="60"/>
      <c r="M18" s="67"/>
      <c r="N18" s="54"/>
      <c r="O18" s="54"/>
      <c r="P18" s="54"/>
      <c r="Q18" s="37"/>
      <c r="R18" s="54"/>
      <c r="S18" s="54"/>
      <c r="T18" s="54"/>
      <c r="U18" s="54"/>
      <c r="V18" s="94"/>
      <c r="W18" s="99">
        <f t="shared" si="0"/>
        <v>0</v>
      </c>
      <c r="X18" s="100" t="str">
        <f t="shared" si="1"/>
        <v>2</v>
      </c>
    </row>
    <row r="19" spans="1:30">
      <c r="A19" s="22">
        <v>17</v>
      </c>
      <c r="B19" s="26">
        <f>сводные_таблицы!C20</f>
        <v>0</v>
      </c>
      <c r="C19" s="85"/>
      <c r="D19" s="52"/>
      <c r="E19" s="52"/>
      <c r="F19" s="52"/>
      <c r="G19" s="52"/>
      <c r="H19" s="52"/>
      <c r="I19" s="52"/>
      <c r="J19" s="52"/>
      <c r="K19" s="37"/>
      <c r="L19" s="53"/>
      <c r="M19" s="66"/>
      <c r="N19" s="52"/>
      <c r="O19" s="52"/>
      <c r="P19" s="52"/>
      <c r="Q19" s="37"/>
      <c r="R19" s="52"/>
      <c r="S19" s="52"/>
      <c r="T19" s="52"/>
      <c r="U19" s="52"/>
      <c r="V19" s="95"/>
      <c r="W19" s="99">
        <f t="shared" si="0"/>
        <v>0</v>
      </c>
      <c r="X19" s="100" t="str">
        <f t="shared" si="1"/>
        <v>2</v>
      </c>
    </row>
    <row r="20" spans="1:30" ht="15.75" thickBot="1">
      <c r="A20" s="22">
        <v>18</v>
      </c>
      <c r="B20" s="26">
        <f>сводные_таблицы!C21</f>
        <v>0</v>
      </c>
      <c r="C20" s="51"/>
      <c r="D20" s="61"/>
      <c r="E20" s="61"/>
      <c r="F20" s="61"/>
      <c r="G20" s="61"/>
      <c r="H20" s="61"/>
      <c r="I20" s="61"/>
      <c r="J20" s="61"/>
      <c r="K20" s="37"/>
      <c r="L20" s="62"/>
      <c r="M20" s="105"/>
      <c r="N20" s="54"/>
      <c r="O20" s="54"/>
      <c r="P20" s="54"/>
      <c r="Q20" s="37"/>
      <c r="R20" s="54"/>
      <c r="S20" s="54"/>
      <c r="T20" s="54"/>
      <c r="U20" s="54"/>
      <c r="V20" s="94"/>
      <c r="W20" s="99">
        <f t="shared" si="0"/>
        <v>0</v>
      </c>
      <c r="X20" s="100" t="str">
        <f t="shared" si="1"/>
        <v>2</v>
      </c>
    </row>
    <row r="21" spans="1:30">
      <c r="A21" s="22">
        <v>19</v>
      </c>
      <c r="B21" s="26">
        <f>сводные_таблицы!C22</f>
        <v>0</v>
      </c>
      <c r="C21" s="85"/>
      <c r="D21" s="61"/>
      <c r="E21" s="61"/>
      <c r="F21" s="61"/>
      <c r="G21" s="61"/>
      <c r="H21" s="61"/>
      <c r="I21" s="61"/>
      <c r="J21" s="61"/>
      <c r="K21" s="37"/>
      <c r="L21" s="62"/>
      <c r="M21" s="105"/>
      <c r="N21" s="54"/>
      <c r="O21" s="54"/>
      <c r="P21" s="54"/>
      <c r="Q21" s="37"/>
      <c r="R21" s="54"/>
      <c r="S21" s="54"/>
      <c r="T21" s="54"/>
      <c r="U21" s="54"/>
      <c r="V21" s="94"/>
      <c r="W21" s="99">
        <f t="shared" si="0"/>
        <v>0</v>
      </c>
      <c r="X21" s="100" t="str">
        <f t="shared" si="1"/>
        <v>2</v>
      </c>
    </row>
    <row r="22" spans="1:30" ht="15.75" thickBot="1">
      <c r="A22" s="22">
        <v>20</v>
      </c>
      <c r="B22" s="26">
        <f>сводные_таблицы!C23</f>
        <v>0</v>
      </c>
      <c r="C22" s="51"/>
      <c r="D22" s="54"/>
      <c r="E22" s="54"/>
      <c r="F22" s="54"/>
      <c r="G22" s="54"/>
      <c r="H22" s="54"/>
      <c r="I22" s="54"/>
      <c r="J22" s="54"/>
      <c r="K22" s="37"/>
      <c r="L22" s="55"/>
      <c r="M22" s="65"/>
      <c r="N22" s="54"/>
      <c r="O22" s="54"/>
      <c r="P22" s="54"/>
      <c r="Q22" s="37"/>
      <c r="R22" s="54"/>
      <c r="S22" s="54"/>
      <c r="T22" s="54"/>
      <c r="U22" s="54"/>
      <c r="V22" s="94"/>
      <c r="W22" s="99">
        <f t="shared" si="0"/>
        <v>0</v>
      </c>
      <c r="X22" s="100" t="str">
        <f t="shared" si="1"/>
        <v>2</v>
      </c>
    </row>
    <row r="23" spans="1:30">
      <c r="A23" s="22">
        <v>21</v>
      </c>
      <c r="B23" s="26">
        <f>сводные_таблицы!C24</f>
        <v>0</v>
      </c>
      <c r="C23" s="85"/>
      <c r="D23" s="59"/>
      <c r="E23" s="59"/>
      <c r="F23" s="59"/>
      <c r="G23" s="59"/>
      <c r="H23" s="59"/>
      <c r="I23" s="59"/>
      <c r="J23" s="59"/>
      <c r="K23" s="37"/>
      <c r="L23" s="60"/>
      <c r="M23" s="67"/>
      <c r="N23" s="59"/>
      <c r="O23" s="59"/>
      <c r="P23" s="59"/>
      <c r="Q23" s="37"/>
      <c r="R23" s="59"/>
      <c r="S23" s="59"/>
      <c r="T23" s="59"/>
      <c r="U23" s="59"/>
      <c r="V23" s="96"/>
      <c r="W23" s="99">
        <f t="shared" si="0"/>
        <v>0</v>
      </c>
      <c r="X23" s="100" t="str">
        <f t="shared" si="1"/>
        <v>2</v>
      </c>
    </row>
    <row r="24" spans="1:30" ht="15.75" thickBot="1">
      <c r="A24" s="22">
        <v>22</v>
      </c>
      <c r="B24" s="26">
        <f>сводные_таблицы!C25</f>
        <v>0</v>
      </c>
      <c r="C24" s="51"/>
      <c r="D24" s="59"/>
      <c r="E24" s="59"/>
      <c r="F24" s="59"/>
      <c r="G24" s="59"/>
      <c r="H24" s="59"/>
      <c r="I24" s="59"/>
      <c r="J24" s="59"/>
      <c r="K24" s="37"/>
      <c r="L24" s="60"/>
      <c r="M24" s="67"/>
      <c r="N24" s="59"/>
      <c r="O24" s="59"/>
      <c r="P24" s="59"/>
      <c r="Q24" s="37"/>
      <c r="R24" s="59"/>
      <c r="S24" s="59"/>
      <c r="T24" s="59"/>
      <c r="U24" s="59"/>
      <c r="V24" s="96"/>
      <c r="W24" s="99">
        <f t="shared" si="0"/>
        <v>0</v>
      </c>
      <c r="X24" s="100" t="str">
        <f t="shared" si="1"/>
        <v>2</v>
      </c>
    </row>
    <row r="25" spans="1:30">
      <c r="A25" s="22">
        <v>23</v>
      </c>
      <c r="B25" s="26">
        <f>сводные_таблицы!C26</f>
        <v>0</v>
      </c>
      <c r="C25" s="85"/>
      <c r="D25" s="59"/>
      <c r="E25" s="59"/>
      <c r="F25" s="59"/>
      <c r="G25" s="59"/>
      <c r="H25" s="59"/>
      <c r="I25" s="59"/>
      <c r="J25" s="59"/>
      <c r="K25" s="37"/>
      <c r="L25" s="60"/>
      <c r="M25" s="67"/>
      <c r="N25" s="54"/>
      <c r="O25" s="54"/>
      <c r="P25" s="54"/>
      <c r="Q25" s="37"/>
      <c r="R25" s="54"/>
      <c r="S25" s="54"/>
      <c r="T25" s="54"/>
      <c r="U25" s="54"/>
      <c r="V25" s="94"/>
      <c r="W25" s="99">
        <f t="shared" si="0"/>
        <v>0</v>
      </c>
      <c r="X25" s="100" t="str">
        <f t="shared" si="1"/>
        <v>2</v>
      </c>
    </row>
    <row r="26" spans="1:30" ht="15.75" thickBot="1">
      <c r="A26" s="22">
        <v>24</v>
      </c>
      <c r="B26" s="26">
        <f>сводные_таблицы!C27</f>
        <v>0</v>
      </c>
      <c r="C26" s="51"/>
      <c r="D26" s="52"/>
      <c r="E26" s="52"/>
      <c r="F26" s="52"/>
      <c r="G26" s="52"/>
      <c r="H26" s="52"/>
      <c r="I26" s="52"/>
      <c r="J26" s="52"/>
      <c r="K26" s="37"/>
      <c r="L26" s="53"/>
      <c r="M26" s="66"/>
      <c r="N26" s="54"/>
      <c r="O26" s="54"/>
      <c r="P26" s="54"/>
      <c r="Q26" s="37"/>
      <c r="R26" s="54"/>
      <c r="S26" s="54"/>
      <c r="T26" s="54"/>
      <c r="U26" s="54"/>
      <c r="V26" s="94"/>
      <c r="W26" s="99">
        <f t="shared" si="0"/>
        <v>0</v>
      </c>
      <c r="X26" s="100" t="str">
        <f t="shared" si="1"/>
        <v>2</v>
      </c>
      <c r="AD26" s="76"/>
    </row>
    <row r="27" spans="1:30">
      <c r="A27" s="22">
        <v>25</v>
      </c>
      <c r="B27" s="26">
        <f>сводные_таблицы!C28</f>
        <v>0</v>
      </c>
      <c r="C27" s="85"/>
      <c r="D27" s="54"/>
      <c r="E27" s="54"/>
      <c r="F27" s="54"/>
      <c r="G27" s="54"/>
      <c r="H27" s="54"/>
      <c r="I27" s="54"/>
      <c r="J27" s="54"/>
      <c r="K27" s="37"/>
      <c r="L27" s="55"/>
      <c r="M27" s="65"/>
      <c r="N27" s="54"/>
      <c r="O27" s="54"/>
      <c r="P27" s="54"/>
      <c r="Q27" s="37"/>
      <c r="R27" s="54"/>
      <c r="S27" s="54"/>
      <c r="T27" s="54"/>
      <c r="U27" s="54"/>
      <c r="V27" s="94"/>
      <c r="W27" s="99">
        <f t="shared" si="0"/>
        <v>0</v>
      </c>
      <c r="X27" s="100" t="str">
        <f t="shared" si="1"/>
        <v>2</v>
      </c>
      <c r="AD27" s="77"/>
    </row>
    <row r="28" spans="1:30" ht="15.75" thickBot="1">
      <c r="A28" s="22">
        <v>26</v>
      </c>
      <c r="B28" s="26">
        <f>сводные_таблицы!C29</f>
        <v>0</v>
      </c>
      <c r="C28" s="51"/>
      <c r="D28" s="54"/>
      <c r="E28" s="54"/>
      <c r="F28" s="54"/>
      <c r="G28" s="54"/>
      <c r="H28" s="54"/>
      <c r="I28" s="54"/>
      <c r="J28" s="54"/>
      <c r="K28" s="37"/>
      <c r="L28" s="55"/>
      <c r="M28" s="65"/>
      <c r="N28" s="54"/>
      <c r="O28" s="54"/>
      <c r="P28" s="54"/>
      <c r="Q28" s="37"/>
      <c r="R28" s="54"/>
      <c r="S28" s="54"/>
      <c r="T28" s="54"/>
      <c r="U28" s="54"/>
      <c r="V28" s="94"/>
      <c r="W28" s="99">
        <f t="shared" si="0"/>
        <v>0</v>
      </c>
      <c r="X28" s="100" t="str">
        <f t="shared" si="1"/>
        <v>2</v>
      </c>
    </row>
    <row r="29" spans="1:30">
      <c r="A29" s="22">
        <v>27</v>
      </c>
      <c r="B29" s="26">
        <f>сводные_таблицы!C30</f>
        <v>0</v>
      </c>
      <c r="C29" s="85"/>
      <c r="D29" s="54"/>
      <c r="E29" s="54"/>
      <c r="F29" s="54"/>
      <c r="G29" s="54"/>
      <c r="H29" s="54"/>
      <c r="I29" s="54"/>
      <c r="J29" s="54"/>
      <c r="K29" s="37"/>
      <c r="L29" s="55"/>
      <c r="M29" s="65"/>
      <c r="N29" s="54"/>
      <c r="O29" s="54"/>
      <c r="P29" s="54"/>
      <c r="Q29" s="37"/>
      <c r="R29" s="54"/>
      <c r="S29" s="54"/>
      <c r="T29" s="54"/>
      <c r="U29" s="54"/>
      <c r="V29" s="94"/>
      <c r="W29" s="99">
        <f t="shared" si="0"/>
        <v>0</v>
      </c>
      <c r="X29" s="100" t="str">
        <f t="shared" si="1"/>
        <v>2</v>
      </c>
    </row>
    <row r="30" spans="1:30" ht="15.75" thickBot="1">
      <c r="A30" s="22">
        <v>28</v>
      </c>
      <c r="B30" s="26">
        <f>сводные_таблицы!C31</f>
        <v>0</v>
      </c>
      <c r="C30" s="51"/>
      <c r="D30" s="54"/>
      <c r="E30" s="54"/>
      <c r="F30" s="54"/>
      <c r="G30" s="54"/>
      <c r="H30" s="54"/>
      <c r="I30" s="54"/>
      <c r="J30" s="54"/>
      <c r="K30" s="37"/>
      <c r="L30" s="55"/>
      <c r="M30" s="65"/>
      <c r="N30" s="54"/>
      <c r="O30" s="54"/>
      <c r="P30" s="54"/>
      <c r="Q30" s="37"/>
      <c r="R30" s="54"/>
      <c r="S30" s="54"/>
      <c r="T30" s="54"/>
      <c r="U30" s="54"/>
      <c r="V30" s="94"/>
      <c r="W30" s="99">
        <f t="shared" si="0"/>
        <v>0</v>
      </c>
      <c r="X30" s="100" t="str">
        <f t="shared" si="1"/>
        <v>2</v>
      </c>
    </row>
    <row r="31" spans="1:30">
      <c r="A31" s="22">
        <v>29</v>
      </c>
      <c r="B31" s="26">
        <f>сводные_таблицы!C32</f>
        <v>0</v>
      </c>
      <c r="C31" s="85"/>
      <c r="D31" s="54"/>
      <c r="E31" s="54"/>
      <c r="F31" s="54"/>
      <c r="G31" s="54"/>
      <c r="H31" s="54"/>
      <c r="I31" s="54"/>
      <c r="J31" s="54"/>
      <c r="K31" s="37"/>
      <c r="L31" s="55"/>
      <c r="M31" s="65"/>
      <c r="N31" s="54"/>
      <c r="O31" s="54"/>
      <c r="P31" s="54"/>
      <c r="Q31" s="37"/>
      <c r="R31" s="54"/>
      <c r="S31" s="54"/>
      <c r="T31" s="54"/>
      <c r="U31" s="54"/>
      <c r="V31" s="94"/>
      <c r="W31" s="99">
        <f t="shared" si="0"/>
        <v>0</v>
      </c>
      <c r="X31" s="100" t="str">
        <f t="shared" si="1"/>
        <v>2</v>
      </c>
    </row>
    <row r="32" spans="1:30" ht="15.75" thickBot="1">
      <c r="A32" s="22">
        <v>30</v>
      </c>
      <c r="B32" s="26">
        <f>сводные_таблицы!C33</f>
        <v>0</v>
      </c>
      <c r="C32" s="51"/>
      <c r="D32" s="63"/>
      <c r="E32" s="63"/>
      <c r="F32" s="63"/>
      <c r="G32" s="63"/>
      <c r="H32" s="63"/>
      <c r="I32" s="63"/>
      <c r="J32" s="63"/>
      <c r="K32" s="88"/>
      <c r="L32" s="64"/>
      <c r="M32" s="65"/>
      <c r="N32" s="54"/>
      <c r="O32" s="54"/>
      <c r="P32" s="54"/>
      <c r="Q32" s="37"/>
      <c r="R32" s="54"/>
      <c r="S32" s="54"/>
      <c r="T32" s="54"/>
      <c r="U32" s="54"/>
      <c r="V32" s="94"/>
      <c r="W32" s="101">
        <f t="shared" si="0"/>
        <v>0</v>
      </c>
      <c r="X32" s="100" t="str">
        <f t="shared" si="1"/>
        <v>2</v>
      </c>
    </row>
    <row r="33" spans="1:25" ht="22.5" customHeight="1" thickBot="1">
      <c r="A33" s="78"/>
      <c r="B33" s="79" t="s">
        <v>1</v>
      </c>
      <c r="C33" s="80">
        <f t="shared" ref="C33:V33" si="3">SUM(C3:C32)</f>
        <v>0</v>
      </c>
      <c r="D33" s="80">
        <f t="shared" si="3"/>
        <v>0</v>
      </c>
      <c r="E33" s="80">
        <f t="shared" si="3"/>
        <v>0</v>
      </c>
      <c r="F33" s="80">
        <f t="shared" si="3"/>
        <v>0</v>
      </c>
      <c r="G33" s="80">
        <f t="shared" si="3"/>
        <v>0</v>
      </c>
      <c r="H33" s="80">
        <f t="shared" si="3"/>
        <v>0</v>
      </c>
      <c r="I33" s="80">
        <f t="shared" si="3"/>
        <v>0</v>
      </c>
      <c r="J33" s="80">
        <f t="shared" si="3"/>
        <v>0</v>
      </c>
      <c r="K33" s="80">
        <f t="shared" si="3"/>
        <v>0</v>
      </c>
      <c r="L33" s="80">
        <f t="shared" si="3"/>
        <v>0</v>
      </c>
      <c r="M33" s="80">
        <f t="shared" si="3"/>
        <v>0</v>
      </c>
      <c r="N33" s="80">
        <f t="shared" si="3"/>
        <v>0</v>
      </c>
      <c r="O33" s="80">
        <f t="shared" si="3"/>
        <v>0</v>
      </c>
      <c r="P33" s="80">
        <f t="shared" si="3"/>
        <v>0</v>
      </c>
      <c r="Q33" s="80">
        <f t="shared" si="3"/>
        <v>0</v>
      </c>
      <c r="R33" s="80">
        <f t="shared" si="3"/>
        <v>0</v>
      </c>
      <c r="S33" s="80">
        <f t="shared" si="3"/>
        <v>0</v>
      </c>
      <c r="T33" s="80">
        <f t="shared" si="3"/>
        <v>0</v>
      </c>
      <c r="U33" s="80">
        <f t="shared" si="3"/>
        <v>0</v>
      </c>
      <c r="V33" s="80">
        <f t="shared" si="3"/>
        <v>0</v>
      </c>
      <c r="W33" s="74"/>
      <c r="X33" s="74"/>
    </row>
    <row r="34" spans="1:25" ht="40.5" customHeight="1" thickBot="1">
      <c r="B34" s="27"/>
      <c r="C34" s="28" t="e">
        <f>C33/$N$1</f>
        <v>#DIV/0!</v>
      </c>
      <c r="D34" s="28" t="e">
        <f t="shared" ref="D34:V34" si="4">D33/$N$1</f>
        <v>#DIV/0!</v>
      </c>
      <c r="E34" s="28" t="e">
        <f t="shared" si="4"/>
        <v>#DIV/0!</v>
      </c>
      <c r="F34" s="28" t="e">
        <f t="shared" si="4"/>
        <v>#DIV/0!</v>
      </c>
      <c r="G34" s="28" t="e">
        <f t="shared" si="4"/>
        <v>#DIV/0!</v>
      </c>
      <c r="H34" s="28" t="e">
        <f t="shared" si="4"/>
        <v>#DIV/0!</v>
      </c>
      <c r="I34" s="28" t="e">
        <f t="shared" si="4"/>
        <v>#DIV/0!</v>
      </c>
      <c r="J34" s="28" t="e">
        <f t="shared" si="4"/>
        <v>#DIV/0!</v>
      </c>
      <c r="K34" s="28" t="e">
        <f t="shared" si="4"/>
        <v>#DIV/0!</v>
      </c>
      <c r="L34" s="28" t="e">
        <f t="shared" si="4"/>
        <v>#DIV/0!</v>
      </c>
      <c r="M34" s="28" t="e">
        <f t="shared" si="4"/>
        <v>#DIV/0!</v>
      </c>
      <c r="N34" s="28" t="e">
        <f t="shared" si="4"/>
        <v>#DIV/0!</v>
      </c>
      <c r="O34" s="28" t="e">
        <f t="shared" si="4"/>
        <v>#DIV/0!</v>
      </c>
      <c r="P34" s="28" t="e">
        <f t="shared" si="4"/>
        <v>#DIV/0!</v>
      </c>
      <c r="Q34" s="28" t="e">
        <f t="shared" si="4"/>
        <v>#DIV/0!</v>
      </c>
      <c r="R34" s="28" t="e">
        <f t="shared" si="4"/>
        <v>#DIV/0!</v>
      </c>
      <c r="S34" s="28" t="e">
        <f t="shared" si="4"/>
        <v>#DIV/0!</v>
      </c>
      <c r="T34" s="28" t="e">
        <f t="shared" si="4"/>
        <v>#DIV/0!</v>
      </c>
      <c r="U34" s="28" t="e">
        <f t="shared" si="4"/>
        <v>#DIV/0!</v>
      </c>
      <c r="V34" s="28" t="e">
        <f t="shared" si="4"/>
        <v>#DIV/0!</v>
      </c>
      <c r="W34" s="75"/>
      <c r="X34" s="75"/>
      <c r="Y34" s="69"/>
    </row>
    <row r="37" spans="1:25" ht="28.5" customHeight="1">
      <c r="B37" s="107" t="s">
        <v>40</v>
      </c>
      <c r="C37" s="171"/>
      <c r="D37" s="172"/>
      <c r="E37" s="172"/>
      <c r="F37" s="172"/>
      <c r="G37" s="172"/>
      <c r="H37" s="172"/>
      <c r="I37" s="172"/>
      <c r="J37" s="172"/>
      <c r="K37" s="172"/>
      <c r="L37" s="173"/>
    </row>
    <row r="39" spans="1:25" ht="36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</sheetData>
  <mergeCells count="8">
    <mergeCell ref="Z12:AA12"/>
    <mergeCell ref="C37:L37"/>
    <mergeCell ref="A1:B1"/>
    <mergeCell ref="C1:E1"/>
    <mergeCell ref="I1:M1"/>
    <mergeCell ref="N1:P1"/>
    <mergeCell ref="Y1:AB1"/>
    <mergeCell ref="Z5:AB6"/>
  </mergeCells>
  <conditionalFormatting sqref="C34:X3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:W32">
    <cfRule type="cellIs" dxfId="22" priority="2" operator="lessThan">
      <formula>7</formula>
    </cfRule>
  </conditionalFormatting>
  <conditionalFormatting sqref="C3:V32">
    <cfRule type="cellIs" dxfId="21" priority="1" operator="lessThan">
      <formula>1</formula>
    </cfRule>
  </conditionalFormatting>
  <hyperlinks>
    <hyperlink ref="Y1:AB1" location="содержание!A1" display="перейти к содержанию"/>
  </hyperlinks>
  <pageMargins left="0.70866141732283472" right="0.70866141732283472" top="0.35433070866141736" bottom="0.35433070866141736" header="0.31496062992125984" footer="0.31496062992125984"/>
  <pageSetup paperSize="9" scale="8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9"/>
  <sheetViews>
    <sheetView workbookViewId="0">
      <pane ySplit="2" topLeftCell="A3" activePane="bottomLeft" state="frozen"/>
      <selection pane="bottomLeft" activeCell="N1" sqref="N1:P1"/>
    </sheetView>
  </sheetViews>
  <sheetFormatPr defaultRowHeight="15"/>
  <cols>
    <col min="1" max="1" width="4.28515625" style="21" customWidth="1"/>
    <col min="2" max="2" width="19.85546875" style="21" customWidth="1"/>
    <col min="3" max="22" width="3.7109375" style="21" customWidth="1"/>
    <col min="23" max="23" width="7.140625" style="21" customWidth="1"/>
    <col min="24" max="24" width="10" style="21" customWidth="1"/>
    <col min="25" max="25" width="4.7109375" style="21" customWidth="1"/>
    <col min="26" max="16384" width="9.140625" style="21"/>
  </cols>
  <sheetData>
    <row r="1" spans="1:28" ht="40.5" customHeight="1" thickTop="1" thickBot="1">
      <c r="A1" s="174" t="s">
        <v>36</v>
      </c>
      <c r="B1" s="174"/>
      <c r="C1" s="190">
        <f>содержание!C13</f>
        <v>0</v>
      </c>
      <c r="D1" s="191"/>
      <c r="E1" s="192"/>
      <c r="I1" s="178" t="s">
        <v>37</v>
      </c>
      <c r="J1" s="178"/>
      <c r="K1" s="178"/>
      <c r="L1" s="178"/>
      <c r="M1" s="179"/>
      <c r="N1" s="180"/>
      <c r="O1" s="181"/>
      <c r="P1" s="182"/>
      <c r="Q1" s="39"/>
      <c r="R1" s="39"/>
      <c r="S1" s="39"/>
      <c r="T1" s="39"/>
      <c r="U1" s="39"/>
      <c r="V1" s="39"/>
      <c r="W1" s="39"/>
      <c r="X1" s="39"/>
      <c r="Y1" s="183" t="s">
        <v>41</v>
      </c>
      <c r="Z1" s="183"/>
      <c r="AA1" s="183"/>
      <c r="AB1" s="183"/>
    </row>
    <row r="2" spans="1:28" ht="40.5" customHeight="1" thickTop="1" thickBot="1">
      <c r="A2" s="81"/>
      <c r="B2" s="102" t="s">
        <v>27</v>
      </c>
      <c r="C2" s="106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3">
        <v>8</v>
      </c>
      <c r="K2" s="82">
        <v>9</v>
      </c>
      <c r="L2" s="84">
        <v>10</v>
      </c>
      <c r="M2" s="103">
        <v>11</v>
      </c>
      <c r="N2" s="82">
        <v>12</v>
      </c>
      <c r="O2" s="83">
        <v>13</v>
      </c>
      <c r="P2" s="82">
        <v>14</v>
      </c>
      <c r="Q2" s="83">
        <v>15</v>
      </c>
      <c r="R2" s="83">
        <v>16</v>
      </c>
      <c r="S2" s="82">
        <v>17</v>
      </c>
      <c r="T2" s="82">
        <v>18</v>
      </c>
      <c r="U2" s="82">
        <v>19</v>
      </c>
      <c r="V2" s="92">
        <v>20</v>
      </c>
      <c r="W2" s="97" t="s">
        <v>59</v>
      </c>
      <c r="X2" s="98" t="s">
        <v>60</v>
      </c>
      <c r="Y2" s="73"/>
      <c r="Z2" s="73"/>
      <c r="AA2" s="73"/>
      <c r="AB2" s="73"/>
    </row>
    <row r="3" spans="1:28">
      <c r="A3" s="25">
        <v>1</v>
      </c>
      <c r="B3" s="26">
        <f>сводные_таблицы!C4</f>
        <v>0</v>
      </c>
      <c r="C3" s="85"/>
      <c r="D3" s="86"/>
      <c r="E3" s="86"/>
      <c r="F3" s="86"/>
      <c r="G3" s="86"/>
      <c r="H3" s="86"/>
      <c r="I3" s="86"/>
      <c r="J3" s="86"/>
      <c r="K3" s="70"/>
      <c r="L3" s="87"/>
      <c r="M3" s="104"/>
      <c r="N3" s="86"/>
      <c r="O3" s="86"/>
      <c r="P3" s="86"/>
      <c r="Q3" s="70"/>
      <c r="R3" s="86"/>
      <c r="S3" s="86"/>
      <c r="T3" s="86"/>
      <c r="U3" s="86"/>
      <c r="V3" s="93"/>
      <c r="W3" s="99">
        <f>SUM(C3:V3)</f>
        <v>0</v>
      </c>
      <c r="X3" s="100" t="str">
        <f>IF(W3&lt;7,"2",IF(W3&lt;12,"3",IF(W3&lt;18,"4","5")))</f>
        <v>2</v>
      </c>
    </row>
    <row r="4" spans="1:28" ht="15.75" thickBot="1">
      <c r="A4" s="22">
        <v>2</v>
      </c>
      <c r="B4" s="71">
        <f>сводные_таблицы!C5</f>
        <v>0</v>
      </c>
      <c r="C4" s="51"/>
      <c r="D4" s="52"/>
      <c r="E4" s="52"/>
      <c r="F4" s="52"/>
      <c r="G4" s="52"/>
      <c r="H4" s="52"/>
      <c r="I4" s="52"/>
      <c r="J4" s="52"/>
      <c r="K4" s="37"/>
      <c r="L4" s="53"/>
      <c r="M4" s="66"/>
      <c r="N4" s="54"/>
      <c r="O4" s="54"/>
      <c r="P4" s="54"/>
      <c r="Q4" s="37"/>
      <c r="R4" s="54"/>
      <c r="S4" s="54"/>
      <c r="T4" s="54"/>
      <c r="U4" s="54"/>
      <c r="V4" s="94"/>
      <c r="W4" s="99">
        <f t="shared" ref="W4:W32" si="0">SUM(C4:V4)</f>
        <v>0</v>
      </c>
      <c r="X4" s="100" t="str">
        <f t="shared" ref="X4:X32" si="1">IF(W4&lt;7,"2",IF(W4&lt;12,"3",IF(W4&lt;18,"4","5")))</f>
        <v>2</v>
      </c>
    </row>
    <row r="5" spans="1:28">
      <c r="A5" s="22">
        <v>3</v>
      </c>
      <c r="B5" s="26">
        <f>сводные_таблицы!C6</f>
        <v>0</v>
      </c>
      <c r="C5" s="85"/>
      <c r="D5" s="52"/>
      <c r="E5" s="52"/>
      <c r="F5" s="52"/>
      <c r="G5" s="52"/>
      <c r="H5" s="52"/>
      <c r="I5" s="52"/>
      <c r="J5" s="52"/>
      <c r="K5" s="37"/>
      <c r="L5" s="53"/>
      <c r="M5" s="66"/>
      <c r="N5" s="54"/>
      <c r="O5" s="54"/>
      <c r="P5" s="54"/>
      <c r="Q5" s="37"/>
      <c r="R5" s="54"/>
      <c r="S5" s="54"/>
      <c r="T5" s="54"/>
      <c r="U5" s="54"/>
      <c r="V5" s="94"/>
      <c r="W5" s="99">
        <f t="shared" si="0"/>
        <v>0</v>
      </c>
      <c r="X5" s="100" t="str">
        <f t="shared" si="1"/>
        <v>2</v>
      </c>
      <c r="Z5" s="184" t="s">
        <v>61</v>
      </c>
      <c r="AA5" s="185"/>
      <c r="AB5" s="186"/>
    </row>
    <row r="6" spans="1:28" ht="15.75" thickBot="1">
      <c r="A6" s="22">
        <v>4</v>
      </c>
      <c r="B6" s="26">
        <f>сводные_таблицы!C7</f>
        <v>0</v>
      </c>
      <c r="C6" s="51"/>
      <c r="D6" s="52"/>
      <c r="E6" s="52"/>
      <c r="F6" s="52"/>
      <c r="G6" s="52"/>
      <c r="H6" s="52"/>
      <c r="I6" s="52"/>
      <c r="J6" s="52"/>
      <c r="K6" s="37"/>
      <c r="L6" s="53"/>
      <c r="M6" s="66"/>
      <c r="N6" s="54"/>
      <c r="O6" s="54"/>
      <c r="P6" s="54"/>
      <c r="Q6" s="37"/>
      <c r="R6" s="54"/>
      <c r="S6" s="54"/>
      <c r="T6" s="54"/>
      <c r="U6" s="54"/>
      <c r="V6" s="94"/>
      <c r="W6" s="99">
        <f t="shared" si="0"/>
        <v>0</v>
      </c>
      <c r="X6" s="100" t="str">
        <f t="shared" si="1"/>
        <v>2</v>
      </c>
      <c r="Z6" s="187"/>
      <c r="AA6" s="188"/>
      <c r="AB6" s="189"/>
    </row>
    <row r="7" spans="1:28">
      <c r="A7" s="22">
        <v>5</v>
      </c>
      <c r="B7" s="26">
        <f>сводные_таблицы!C8</f>
        <v>0</v>
      </c>
      <c r="C7" s="85"/>
      <c r="D7" s="52"/>
      <c r="E7" s="52"/>
      <c r="F7" s="52"/>
      <c r="G7" s="52"/>
      <c r="H7" s="52"/>
      <c r="I7" s="52"/>
      <c r="J7" s="52"/>
      <c r="K7" s="37"/>
      <c r="L7" s="53"/>
      <c r="M7" s="66"/>
      <c r="N7" s="54"/>
      <c r="O7" s="54"/>
      <c r="P7" s="54"/>
      <c r="Q7" s="37"/>
      <c r="R7" s="54"/>
      <c r="S7" s="54"/>
      <c r="T7" s="54"/>
      <c r="U7" s="54"/>
      <c r="V7" s="94"/>
      <c r="W7" s="99">
        <f t="shared" si="0"/>
        <v>0</v>
      </c>
      <c r="X7" s="100" t="str">
        <f t="shared" si="1"/>
        <v>2</v>
      </c>
      <c r="Z7" s="89" t="s">
        <v>62</v>
      </c>
      <c r="AA7" s="29">
        <f>COUNTIF(X3:X32,"5")</f>
        <v>0</v>
      </c>
      <c r="AB7" s="90" t="e">
        <f>AA7/$N$1</f>
        <v>#DIV/0!</v>
      </c>
    </row>
    <row r="8" spans="1:28" ht="15.75" thickBot="1">
      <c r="A8" s="22">
        <v>6</v>
      </c>
      <c r="B8" s="26">
        <f>сводные_таблицы!C9</f>
        <v>0</v>
      </c>
      <c r="C8" s="51"/>
      <c r="D8" s="54"/>
      <c r="E8" s="54"/>
      <c r="F8" s="54"/>
      <c r="G8" s="54"/>
      <c r="H8" s="54"/>
      <c r="I8" s="54"/>
      <c r="J8" s="54"/>
      <c r="K8" s="37"/>
      <c r="L8" s="55"/>
      <c r="M8" s="65"/>
      <c r="N8" s="54"/>
      <c r="O8" s="54"/>
      <c r="P8" s="54"/>
      <c r="Q8" s="37"/>
      <c r="R8" s="54"/>
      <c r="S8" s="54"/>
      <c r="T8" s="54"/>
      <c r="U8" s="54"/>
      <c r="V8" s="94"/>
      <c r="W8" s="99">
        <f t="shared" si="0"/>
        <v>0</v>
      </c>
      <c r="X8" s="100" t="str">
        <f t="shared" si="1"/>
        <v>2</v>
      </c>
      <c r="Z8" s="89" t="s">
        <v>63</v>
      </c>
      <c r="AA8" s="29">
        <f>COUNTIF(X3:X32,"4")</f>
        <v>0</v>
      </c>
      <c r="AB8" s="90" t="e">
        <f t="shared" ref="AB8:AB10" si="2">AA8/$N$1</f>
        <v>#DIV/0!</v>
      </c>
    </row>
    <row r="9" spans="1:28">
      <c r="A9" s="22">
        <v>7</v>
      </c>
      <c r="B9" s="26">
        <f>сводные_таблицы!C10</f>
        <v>0</v>
      </c>
      <c r="C9" s="85"/>
      <c r="D9" s="52"/>
      <c r="E9" s="52"/>
      <c r="F9" s="52"/>
      <c r="G9" s="52"/>
      <c r="H9" s="52"/>
      <c r="I9" s="52"/>
      <c r="J9" s="52"/>
      <c r="K9" s="37"/>
      <c r="L9" s="53"/>
      <c r="M9" s="66"/>
      <c r="N9" s="52"/>
      <c r="O9" s="52"/>
      <c r="P9" s="52"/>
      <c r="Q9" s="37"/>
      <c r="R9" s="52"/>
      <c r="S9" s="52"/>
      <c r="T9" s="52"/>
      <c r="U9" s="52"/>
      <c r="V9" s="95"/>
      <c r="W9" s="99">
        <f t="shared" si="0"/>
        <v>0</v>
      </c>
      <c r="X9" s="100" t="str">
        <f t="shared" si="1"/>
        <v>2</v>
      </c>
      <c r="Z9" s="89" t="s">
        <v>64</v>
      </c>
      <c r="AA9" s="29">
        <f>COUNTIF(X4:X32,"3")</f>
        <v>0</v>
      </c>
      <c r="AB9" s="90" t="e">
        <f t="shared" si="2"/>
        <v>#DIV/0!</v>
      </c>
    </row>
    <row r="10" spans="1:28" ht="15.75" thickBot="1">
      <c r="A10" s="22">
        <v>8</v>
      </c>
      <c r="B10" s="26">
        <f>сводные_таблицы!C11</f>
        <v>0</v>
      </c>
      <c r="C10" s="51"/>
      <c r="D10" s="52"/>
      <c r="E10" s="52"/>
      <c r="F10" s="52"/>
      <c r="G10" s="52"/>
      <c r="H10" s="52"/>
      <c r="I10" s="52"/>
      <c r="J10" s="52"/>
      <c r="K10" s="37"/>
      <c r="L10" s="53"/>
      <c r="M10" s="66"/>
      <c r="N10" s="54"/>
      <c r="O10" s="54"/>
      <c r="P10" s="54"/>
      <c r="Q10" s="37"/>
      <c r="R10" s="54"/>
      <c r="S10" s="54"/>
      <c r="T10" s="54"/>
      <c r="U10" s="54"/>
      <c r="V10" s="94"/>
      <c r="W10" s="99">
        <f t="shared" si="0"/>
        <v>0</v>
      </c>
      <c r="X10" s="100" t="str">
        <f t="shared" si="1"/>
        <v>2</v>
      </c>
      <c r="Z10" s="23" t="s">
        <v>65</v>
      </c>
      <c r="AA10" s="24">
        <f>N1-(SUM(AA7:AA9))</f>
        <v>0</v>
      </c>
      <c r="AB10" s="91" t="e">
        <f t="shared" si="2"/>
        <v>#DIV/0!</v>
      </c>
    </row>
    <row r="11" spans="1:28" ht="15.75" thickBot="1">
      <c r="A11" s="22">
        <v>9</v>
      </c>
      <c r="B11" s="26">
        <f>сводные_таблицы!C12</f>
        <v>0</v>
      </c>
      <c r="C11" s="85"/>
      <c r="D11" s="57"/>
      <c r="E11" s="57"/>
      <c r="F11" s="57"/>
      <c r="G11" s="57"/>
      <c r="H11" s="57"/>
      <c r="I11" s="57"/>
      <c r="J11" s="57"/>
      <c r="K11" s="37"/>
      <c r="L11" s="58"/>
      <c r="M11" s="65"/>
      <c r="N11" s="54"/>
      <c r="O11" s="54"/>
      <c r="P11" s="54"/>
      <c r="Q11" s="37"/>
      <c r="R11" s="54"/>
      <c r="S11" s="54"/>
      <c r="T11" s="54"/>
      <c r="U11" s="54"/>
      <c r="V11" s="94"/>
      <c r="W11" s="99">
        <f t="shared" si="0"/>
        <v>0</v>
      </c>
      <c r="X11" s="100" t="str">
        <f t="shared" si="1"/>
        <v>2</v>
      </c>
    </row>
    <row r="12" spans="1:28" ht="16.5" thickTop="1" thickBot="1">
      <c r="A12" s="22">
        <v>10</v>
      </c>
      <c r="B12" s="26">
        <f>сводные_таблицы!C13</f>
        <v>0</v>
      </c>
      <c r="C12" s="51"/>
      <c r="D12" s="52"/>
      <c r="E12" s="52"/>
      <c r="F12" s="52"/>
      <c r="G12" s="52"/>
      <c r="H12" s="52"/>
      <c r="I12" s="52"/>
      <c r="J12" s="52"/>
      <c r="K12" s="37"/>
      <c r="L12" s="53"/>
      <c r="M12" s="66"/>
      <c r="N12" s="54"/>
      <c r="O12" s="54"/>
      <c r="P12" s="54"/>
      <c r="Q12" s="37"/>
      <c r="R12" s="54"/>
      <c r="S12" s="54"/>
      <c r="T12" s="54"/>
      <c r="U12" s="54"/>
      <c r="V12" s="94"/>
      <c r="W12" s="99">
        <f t="shared" si="0"/>
        <v>0</v>
      </c>
      <c r="X12" s="100" t="str">
        <f t="shared" si="1"/>
        <v>2</v>
      </c>
      <c r="Z12" s="170" t="s">
        <v>69</v>
      </c>
      <c r="AA12" s="170"/>
      <c r="AB12" s="113" t="e">
        <f>SUM(W3:W32)/N1</f>
        <v>#DIV/0!</v>
      </c>
    </row>
    <row r="13" spans="1:28" ht="15.75" thickTop="1">
      <c r="A13" s="22">
        <v>11</v>
      </c>
      <c r="B13" s="26">
        <f>сводные_таблицы!C14</f>
        <v>0</v>
      </c>
      <c r="C13" s="85"/>
      <c r="D13" s="54"/>
      <c r="E13" s="54"/>
      <c r="F13" s="54"/>
      <c r="G13" s="54"/>
      <c r="H13" s="54"/>
      <c r="I13" s="54"/>
      <c r="J13" s="54"/>
      <c r="K13" s="37"/>
      <c r="L13" s="55"/>
      <c r="M13" s="65"/>
      <c r="N13" s="54"/>
      <c r="O13" s="54"/>
      <c r="P13" s="54"/>
      <c r="Q13" s="37"/>
      <c r="R13" s="54"/>
      <c r="S13" s="54"/>
      <c r="T13" s="54"/>
      <c r="U13" s="54"/>
      <c r="V13" s="94"/>
      <c r="W13" s="99">
        <f t="shared" si="0"/>
        <v>0</v>
      </c>
      <c r="X13" s="100" t="str">
        <f t="shared" si="1"/>
        <v>2</v>
      </c>
    </row>
    <row r="14" spans="1:28" ht="15.75" thickBot="1">
      <c r="A14" s="22">
        <v>12</v>
      </c>
      <c r="B14" s="26">
        <f>сводные_таблицы!C15</f>
        <v>0</v>
      </c>
      <c r="C14" s="51"/>
      <c r="D14" s="52"/>
      <c r="E14" s="52"/>
      <c r="F14" s="52"/>
      <c r="G14" s="52"/>
      <c r="H14" s="52"/>
      <c r="I14" s="52"/>
      <c r="J14" s="52"/>
      <c r="K14" s="37"/>
      <c r="L14" s="53"/>
      <c r="M14" s="66"/>
      <c r="N14" s="52"/>
      <c r="O14" s="52"/>
      <c r="P14" s="52"/>
      <c r="Q14" s="37"/>
      <c r="R14" s="52"/>
      <c r="S14" s="52"/>
      <c r="T14" s="52"/>
      <c r="U14" s="52"/>
      <c r="V14" s="95"/>
      <c r="W14" s="99">
        <f t="shared" si="0"/>
        <v>0</v>
      </c>
      <c r="X14" s="100" t="str">
        <f t="shared" si="1"/>
        <v>2</v>
      </c>
    </row>
    <row r="15" spans="1:28">
      <c r="A15" s="22">
        <v>13</v>
      </c>
      <c r="B15" s="26">
        <f>сводные_таблицы!C16</f>
        <v>0</v>
      </c>
      <c r="C15" s="85"/>
      <c r="D15" s="52"/>
      <c r="E15" s="52"/>
      <c r="F15" s="52"/>
      <c r="G15" s="52"/>
      <c r="H15" s="52"/>
      <c r="I15" s="52"/>
      <c r="J15" s="52"/>
      <c r="K15" s="37"/>
      <c r="L15" s="53"/>
      <c r="M15" s="66"/>
      <c r="N15" s="52"/>
      <c r="O15" s="52"/>
      <c r="P15" s="52"/>
      <c r="Q15" s="37"/>
      <c r="R15" s="52"/>
      <c r="S15" s="52"/>
      <c r="T15" s="52"/>
      <c r="U15" s="52"/>
      <c r="V15" s="95"/>
      <c r="W15" s="99">
        <f t="shared" si="0"/>
        <v>0</v>
      </c>
      <c r="X15" s="100" t="str">
        <f t="shared" si="1"/>
        <v>2</v>
      </c>
    </row>
    <row r="16" spans="1:28" ht="15.75" thickBot="1">
      <c r="A16" s="22">
        <v>14</v>
      </c>
      <c r="B16" s="26">
        <f>сводные_таблицы!C17</f>
        <v>0</v>
      </c>
      <c r="C16" s="51"/>
      <c r="D16" s="54"/>
      <c r="E16" s="54"/>
      <c r="F16" s="54"/>
      <c r="G16" s="54"/>
      <c r="H16" s="54"/>
      <c r="I16" s="54"/>
      <c r="J16" s="54"/>
      <c r="K16" s="37"/>
      <c r="L16" s="55"/>
      <c r="M16" s="65"/>
      <c r="N16" s="54"/>
      <c r="O16" s="54"/>
      <c r="P16" s="54"/>
      <c r="Q16" s="37"/>
      <c r="R16" s="54"/>
      <c r="S16" s="54"/>
      <c r="T16" s="54"/>
      <c r="U16" s="54"/>
      <c r="V16" s="94"/>
      <c r="W16" s="99">
        <f t="shared" si="0"/>
        <v>0</v>
      </c>
      <c r="X16" s="100" t="str">
        <f t="shared" si="1"/>
        <v>2</v>
      </c>
    </row>
    <row r="17" spans="1:30">
      <c r="A17" s="22">
        <v>15</v>
      </c>
      <c r="B17" s="26">
        <f>сводные_таблицы!C18</f>
        <v>0</v>
      </c>
      <c r="C17" s="85"/>
      <c r="D17" s="59"/>
      <c r="E17" s="59"/>
      <c r="F17" s="59"/>
      <c r="G17" s="59"/>
      <c r="H17" s="59"/>
      <c r="I17" s="59"/>
      <c r="J17" s="59"/>
      <c r="K17" s="37"/>
      <c r="L17" s="60"/>
      <c r="M17" s="67"/>
      <c r="N17" s="59"/>
      <c r="O17" s="59"/>
      <c r="P17" s="59"/>
      <c r="Q17" s="37"/>
      <c r="R17" s="59"/>
      <c r="S17" s="59"/>
      <c r="T17" s="59"/>
      <c r="U17" s="59"/>
      <c r="V17" s="96"/>
      <c r="W17" s="99">
        <f t="shared" si="0"/>
        <v>0</v>
      </c>
      <c r="X17" s="100" t="str">
        <f t="shared" si="1"/>
        <v>2</v>
      </c>
    </row>
    <row r="18" spans="1:30" ht="15.75" thickBot="1">
      <c r="A18" s="22">
        <v>16</v>
      </c>
      <c r="B18" s="26">
        <f>сводные_таблицы!C19</f>
        <v>0</v>
      </c>
      <c r="C18" s="51"/>
      <c r="D18" s="59"/>
      <c r="E18" s="59"/>
      <c r="F18" s="59"/>
      <c r="G18" s="59"/>
      <c r="H18" s="59"/>
      <c r="I18" s="59"/>
      <c r="J18" s="59"/>
      <c r="K18" s="37"/>
      <c r="L18" s="60"/>
      <c r="M18" s="67"/>
      <c r="N18" s="54"/>
      <c r="O18" s="54"/>
      <c r="P18" s="54"/>
      <c r="Q18" s="37"/>
      <c r="R18" s="54"/>
      <c r="S18" s="54"/>
      <c r="T18" s="54"/>
      <c r="U18" s="54"/>
      <c r="V18" s="94"/>
      <c r="W18" s="99">
        <f t="shared" si="0"/>
        <v>0</v>
      </c>
      <c r="X18" s="100" t="str">
        <f t="shared" si="1"/>
        <v>2</v>
      </c>
    </row>
    <row r="19" spans="1:30">
      <c r="A19" s="22">
        <v>17</v>
      </c>
      <c r="B19" s="26">
        <f>сводные_таблицы!C20</f>
        <v>0</v>
      </c>
      <c r="C19" s="85"/>
      <c r="D19" s="52"/>
      <c r="E19" s="52"/>
      <c r="F19" s="52"/>
      <c r="G19" s="52"/>
      <c r="H19" s="52"/>
      <c r="I19" s="52"/>
      <c r="J19" s="52"/>
      <c r="K19" s="37"/>
      <c r="L19" s="53"/>
      <c r="M19" s="66"/>
      <c r="N19" s="52"/>
      <c r="O19" s="52"/>
      <c r="P19" s="52"/>
      <c r="Q19" s="37"/>
      <c r="R19" s="52"/>
      <c r="S19" s="52"/>
      <c r="T19" s="52"/>
      <c r="U19" s="52"/>
      <c r="V19" s="95"/>
      <c r="W19" s="99">
        <f t="shared" si="0"/>
        <v>0</v>
      </c>
      <c r="X19" s="100" t="str">
        <f t="shared" si="1"/>
        <v>2</v>
      </c>
    </row>
    <row r="20" spans="1:30" ht="15.75" thickBot="1">
      <c r="A20" s="22">
        <v>18</v>
      </c>
      <c r="B20" s="26">
        <f>сводные_таблицы!C21</f>
        <v>0</v>
      </c>
      <c r="C20" s="51"/>
      <c r="D20" s="61"/>
      <c r="E20" s="61"/>
      <c r="F20" s="61"/>
      <c r="G20" s="61"/>
      <c r="H20" s="61"/>
      <c r="I20" s="61"/>
      <c r="J20" s="61"/>
      <c r="K20" s="37"/>
      <c r="L20" s="62"/>
      <c r="M20" s="105"/>
      <c r="N20" s="54"/>
      <c r="O20" s="54"/>
      <c r="P20" s="54"/>
      <c r="Q20" s="37"/>
      <c r="R20" s="54"/>
      <c r="S20" s="54"/>
      <c r="T20" s="54"/>
      <c r="U20" s="54"/>
      <c r="V20" s="94"/>
      <c r="W20" s="99">
        <f t="shared" si="0"/>
        <v>0</v>
      </c>
      <c r="X20" s="100" t="str">
        <f t="shared" si="1"/>
        <v>2</v>
      </c>
    </row>
    <row r="21" spans="1:30">
      <c r="A21" s="22">
        <v>19</v>
      </c>
      <c r="B21" s="26">
        <f>сводные_таблицы!C22</f>
        <v>0</v>
      </c>
      <c r="C21" s="85"/>
      <c r="D21" s="61"/>
      <c r="E21" s="61"/>
      <c r="F21" s="61"/>
      <c r="G21" s="61"/>
      <c r="H21" s="61"/>
      <c r="I21" s="61"/>
      <c r="J21" s="61"/>
      <c r="K21" s="37"/>
      <c r="L21" s="62"/>
      <c r="M21" s="105"/>
      <c r="N21" s="54"/>
      <c r="O21" s="54"/>
      <c r="P21" s="54"/>
      <c r="Q21" s="37"/>
      <c r="R21" s="54"/>
      <c r="S21" s="54"/>
      <c r="T21" s="54"/>
      <c r="U21" s="54"/>
      <c r="V21" s="94"/>
      <c r="W21" s="99">
        <f t="shared" si="0"/>
        <v>0</v>
      </c>
      <c r="X21" s="100" t="str">
        <f t="shared" si="1"/>
        <v>2</v>
      </c>
    </row>
    <row r="22" spans="1:30" ht="15.75" thickBot="1">
      <c r="A22" s="22">
        <v>20</v>
      </c>
      <c r="B22" s="26">
        <f>сводные_таблицы!C23</f>
        <v>0</v>
      </c>
      <c r="C22" s="51"/>
      <c r="D22" s="54"/>
      <c r="E22" s="54"/>
      <c r="F22" s="54"/>
      <c r="G22" s="54"/>
      <c r="H22" s="54"/>
      <c r="I22" s="54"/>
      <c r="J22" s="54"/>
      <c r="K22" s="37"/>
      <c r="L22" s="55"/>
      <c r="M22" s="65"/>
      <c r="N22" s="54"/>
      <c r="O22" s="54"/>
      <c r="P22" s="54"/>
      <c r="Q22" s="37"/>
      <c r="R22" s="54"/>
      <c r="S22" s="54"/>
      <c r="T22" s="54"/>
      <c r="U22" s="54"/>
      <c r="V22" s="94"/>
      <c r="W22" s="99">
        <f t="shared" si="0"/>
        <v>0</v>
      </c>
      <c r="X22" s="100" t="str">
        <f t="shared" si="1"/>
        <v>2</v>
      </c>
    </row>
    <row r="23" spans="1:30">
      <c r="A23" s="22">
        <v>21</v>
      </c>
      <c r="B23" s="26">
        <f>сводные_таблицы!C24</f>
        <v>0</v>
      </c>
      <c r="C23" s="85"/>
      <c r="D23" s="59"/>
      <c r="E23" s="59"/>
      <c r="F23" s="59"/>
      <c r="G23" s="59"/>
      <c r="H23" s="59"/>
      <c r="I23" s="59"/>
      <c r="J23" s="59"/>
      <c r="K23" s="37"/>
      <c r="L23" s="60"/>
      <c r="M23" s="67"/>
      <c r="N23" s="59"/>
      <c r="O23" s="59"/>
      <c r="P23" s="59"/>
      <c r="Q23" s="37"/>
      <c r="R23" s="59"/>
      <c r="S23" s="59"/>
      <c r="T23" s="59"/>
      <c r="U23" s="59"/>
      <c r="V23" s="96"/>
      <c r="W23" s="99">
        <f t="shared" si="0"/>
        <v>0</v>
      </c>
      <c r="X23" s="100" t="str">
        <f t="shared" si="1"/>
        <v>2</v>
      </c>
    </row>
    <row r="24" spans="1:30" ht="15.75" thickBot="1">
      <c r="A24" s="22">
        <v>22</v>
      </c>
      <c r="B24" s="26">
        <f>сводные_таблицы!C25</f>
        <v>0</v>
      </c>
      <c r="C24" s="51"/>
      <c r="D24" s="59"/>
      <c r="E24" s="59"/>
      <c r="F24" s="59"/>
      <c r="G24" s="59"/>
      <c r="H24" s="59"/>
      <c r="I24" s="59"/>
      <c r="J24" s="59"/>
      <c r="K24" s="37"/>
      <c r="L24" s="60"/>
      <c r="M24" s="67"/>
      <c r="N24" s="59"/>
      <c r="O24" s="59"/>
      <c r="P24" s="59"/>
      <c r="Q24" s="37"/>
      <c r="R24" s="59"/>
      <c r="S24" s="59"/>
      <c r="T24" s="59"/>
      <c r="U24" s="59"/>
      <c r="V24" s="96"/>
      <c r="W24" s="99">
        <f t="shared" si="0"/>
        <v>0</v>
      </c>
      <c r="X24" s="100" t="str">
        <f t="shared" si="1"/>
        <v>2</v>
      </c>
    </row>
    <row r="25" spans="1:30">
      <c r="A25" s="22">
        <v>23</v>
      </c>
      <c r="B25" s="26">
        <f>сводные_таблицы!C26</f>
        <v>0</v>
      </c>
      <c r="C25" s="85"/>
      <c r="D25" s="59"/>
      <c r="E25" s="59"/>
      <c r="F25" s="59"/>
      <c r="G25" s="59"/>
      <c r="H25" s="59"/>
      <c r="I25" s="59"/>
      <c r="J25" s="59"/>
      <c r="K25" s="37"/>
      <c r="L25" s="60"/>
      <c r="M25" s="67"/>
      <c r="N25" s="54"/>
      <c r="O25" s="54"/>
      <c r="P25" s="54"/>
      <c r="Q25" s="37"/>
      <c r="R25" s="54"/>
      <c r="S25" s="54"/>
      <c r="T25" s="54"/>
      <c r="U25" s="54"/>
      <c r="V25" s="94"/>
      <c r="W25" s="99">
        <f t="shared" si="0"/>
        <v>0</v>
      </c>
      <c r="X25" s="100" t="str">
        <f t="shared" si="1"/>
        <v>2</v>
      </c>
    </row>
    <row r="26" spans="1:30" ht="15.75" thickBot="1">
      <c r="A26" s="22">
        <v>24</v>
      </c>
      <c r="B26" s="26">
        <f>сводные_таблицы!C27</f>
        <v>0</v>
      </c>
      <c r="C26" s="51"/>
      <c r="D26" s="52"/>
      <c r="E26" s="52"/>
      <c r="F26" s="52"/>
      <c r="G26" s="52"/>
      <c r="H26" s="52"/>
      <c r="I26" s="52"/>
      <c r="J26" s="52"/>
      <c r="K26" s="37"/>
      <c r="L26" s="53"/>
      <c r="M26" s="66"/>
      <c r="N26" s="54"/>
      <c r="O26" s="54"/>
      <c r="P26" s="54"/>
      <c r="Q26" s="37"/>
      <c r="R26" s="54"/>
      <c r="S26" s="54"/>
      <c r="T26" s="54"/>
      <c r="U26" s="54"/>
      <c r="V26" s="94"/>
      <c r="W26" s="99">
        <f t="shared" si="0"/>
        <v>0</v>
      </c>
      <c r="X26" s="100" t="str">
        <f t="shared" si="1"/>
        <v>2</v>
      </c>
      <c r="AD26" s="76"/>
    </row>
    <row r="27" spans="1:30">
      <c r="A27" s="22">
        <v>25</v>
      </c>
      <c r="B27" s="26">
        <f>сводные_таблицы!C28</f>
        <v>0</v>
      </c>
      <c r="C27" s="85"/>
      <c r="D27" s="54"/>
      <c r="E27" s="54"/>
      <c r="F27" s="54"/>
      <c r="G27" s="54"/>
      <c r="H27" s="54"/>
      <c r="I27" s="54"/>
      <c r="J27" s="54"/>
      <c r="K27" s="37"/>
      <c r="L27" s="55"/>
      <c r="M27" s="65"/>
      <c r="N27" s="54"/>
      <c r="O27" s="54"/>
      <c r="P27" s="54"/>
      <c r="Q27" s="37"/>
      <c r="R27" s="54"/>
      <c r="S27" s="54"/>
      <c r="T27" s="54"/>
      <c r="U27" s="54"/>
      <c r="V27" s="94"/>
      <c r="W27" s="99">
        <f t="shared" si="0"/>
        <v>0</v>
      </c>
      <c r="X27" s="100" t="str">
        <f t="shared" si="1"/>
        <v>2</v>
      </c>
      <c r="AD27" s="77"/>
    </row>
    <row r="28" spans="1:30" ht="15.75" thickBot="1">
      <c r="A28" s="22">
        <v>26</v>
      </c>
      <c r="B28" s="26">
        <f>сводные_таблицы!C29</f>
        <v>0</v>
      </c>
      <c r="C28" s="51"/>
      <c r="D28" s="54"/>
      <c r="E28" s="54"/>
      <c r="F28" s="54"/>
      <c r="G28" s="54"/>
      <c r="H28" s="54"/>
      <c r="I28" s="54"/>
      <c r="J28" s="54"/>
      <c r="K28" s="37"/>
      <c r="L28" s="55"/>
      <c r="M28" s="65"/>
      <c r="N28" s="54"/>
      <c r="O28" s="54"/>
      <c r="P28" s="54"/>
      <c r="Q28" s="37"/>
      <c r="R28" s="54"/>
      <c r="S28" s="54"/>
      <c r="T28" s="54"/>
      <c r="U28" s="54"/>
      <c r="V28" s="94"/>
      <c r="W28" s="99">
        <f t="shared" si="0"/>
        <v>0</v>
      </c>
      <c r="X28" s="100" t="str">
        <f t="shared" si="1"/>
        <v>2</v>
      </c>
    </row>
    <row r="29" spans="1:30">
      <c r="A29" s="22">
        <v>27</v>
      </c>
      <c r="B29" s="26">
        <f>сводные_таблицы!C30</f>
        <v>0</v>
      </c>
      <c r="C29" s="85"/>
      <c r="D29" s="54"/>
      <c r="E29" s="54"/>
      <c r="F29" s="54"/>
      <c r="G29" s="54"/>
      <c r="H29" s="54"/>
      <c r="I29" s="54"/>
      <c r="J29" s="54"/>
      <c r="K29" s="37"/>
      <c r="L29" s="55"/>
      <c r="M29" s="65"/>
      <c r="N29" s="54"/>
      <c r="O29" s="54"/>
      <c r="P29" s="54"/>
      <c r="Q29" s="37"/>
      <c r="R29" s="54"/>
      <c r="S29" s="54"/>
      <c r="T29" s="54"/>
      <c r="U29" s="54"/>
      <c r="V29" s="94"/>
      <c r="W29" s="99">
        <f t="shared" si="0"/>
        <v>0</v>
      </c>
      <c r="X29" s="100" t="str">
        <f t="shared" si="1"/>
        <v>2</v>
      </c>
    </row>
    <row r="30" spans="1:30" ht="15.75" thickBot="1">
      <c r="A30" s="22">
        <v>28</v>
      </c>
      <c r="B30" s="26">
        <f>сводные_таблицы!C31</f>
        <v>0</v>
      </c>
      <c r="C30" s="51"/>
      <c r="D30" s="54"/>
      <c r="E30" s="54"/>
      <c r="F30" s="54"/>
      <c r="G30" s="54"/>
      <c r="H30" s="54"/>
      <c r="I30" s="54"/>
      <c r="J30" s="54"/>
      <c r="K30" s="37"/>
      <c r="L30" s="55"/>
      <c r="M30" s="65"/>
      <c r="N30" s="54"/>
      <c r="O30" s="54"/>
      <c r="P30" s="54"/>
      <c r="Q30" s="37"/>
      <c r="R30" s="54"/>
      <c r="S30" s="54"/>
      <c r="T30" s="54"/>
      <c r="U30" s="54"/>
      <c r="V30" s="94"/>
      <c r="W30" s="99">
        <f t="shared" si="0"/>
        <v>0</v>
      </c>
      <c r="X30" s="100" t="str">
        <f t="shared" si="1"/>
        <v>2</v>
      </c>
    </row>
    <row r="31" spans="1:30">
      <c r="A31" s="22">
        <v>29</v>
      </c>
      <c r="B31" s="26">
        <f>сводные_таблицы!C32</f>
        <v>0</v>
      </c>
      <c r="C31" s="85"/>
      <c r="D31" s="54"/>
      <c r="E31" s="54"/>
      <c r="F31" s="54"/>
      <c r="G31" s="54"/>
      <c r="H31" s="54"/>
      <c r="I31" s="54"/>
      <c r="J31" s="54"/>
      <c r="K31" s="37"/>
      <c r="L31" s="55"/>
      <c r="M31" s="65"/>
      <c r="N31" s="54"/>
      <c r="O31" s="54"/>
      <c r="P31" s="54"/>
      <c r="Q31" s="37"/>
      <c r="R31" s="54"/>
      <c r="S31" s="54"/>
      <c r="T31" s="54"/>
      <c r="U31" s="54"/>
      <c r="V31" s="94"/>
      <c r="W31" s="99">
        <f t="shared" si="0"/>
        <v>0</v>
      </c>
      <c r="X31" s="100" t="str">
        <f t="shared" si="1"/>
        <v>2</v>
      </c>
    </row>
    <row r="32" spans="1:30" ht="15.75" thickBot="1">
      <c r="A32" s="22">
        <v>30</v>
      </c>
      <c r="B32" s="26">
        <f>сводные_таблицы!C33</f>
        <v>0</v>
      </c>
      <c r="C32" s="51"/>
      <c r="D32" s="63"/>
      <c r="E32" s="63"/>
      <c r="F32" s="63"/>
      <c r="G32" s="63"/>
      <c r="H32" s="63"/>
      <c r="I32" s="63"/>
      <c r="J32" s="63"/>
      <c r="K32" s="88"/>
      <c r="L32" s="64"/>
      <c r="M32" s="65"/>
      <c r="N32" s="54"/>
      <c r="O32" s="54"/>
      <c r="P32" s="54"/>
      <c r="Q32" s="37"/>
      <c r="R32" s="54"/>
      <c r="S32" s="54"/>
      <c r="T32" s="54"/>
      <c r="U32" s="54"/>
      <c r="V32" s="94"/>
      <c r="W32" s="101">
        <f t="shared" si="0"/>
        <v>0</v>
      </c>
      <c r="X32" s="100" t="str">
        <f t="shared" si="1"/>
        <v>2</v>
      </c>
    </row>
    <row r="33" spans="1:25" ht="22.5" customHeight="1" thickBot="1">
      <c r="A33" s="78"/>
      <c r="B33" s="79" t="s">
        <v>1</v>
      </c>
      <c r="C33" s="80">
        <f t="shared" ref="C33:V33" si="3">SUM(C3:C32)</f>
        <v>0</v>
      </c>
      <c r="D33" s="80">
        <f t="shared" si="3"/>
        <v>0</v>
      </c>
      <c r="E33" s="80">
        <f t="shared" si="3"/>
        <v>0</v>
      </c>
      <c r="F33" s="80">
        <f t="shared" si="3"/>
        <v>0</v>
      </c>
      <c r="G33" s="80">
        <f t="shared" si="3"/>
        <v>0</v>
      </c>
      <c r="H33" s="80">
        <f t="shared" si="3"/>
        <v>0</v>
      </c>
      <c r="I33" s="80">
        <f t="shared" si="3"/>
        <v>0</v>
      </c>
      <c r="J33" s="80">
        <f t="shared" si="3"/>
        <v>0</v>
      </c>
      <c r="K33" s="80">
        <f t="shared" si="3"/>
        <v>0</v>
      </c>
      <c r="L33" s="80">
        <f t="shared" si="3"/>
        <v>0</v>
      </c>
      <c r="M33" s="80">
        <f t="shared" si="3"/>
        <v>0</v>
      </c>
      <c r="N33" s="80">
        <f t="shared" si="3"/>
        <v>0</v>
      </c>
      <c r="O33" s="80">
        <f t="shared" si="3"/>
        <v>0</v>
      </c>
      <c r="P33" s="80">
        <f t="shared" si="3"/>
        <v>0</v>
      </c>
      <c r="Q33" s="80">
        <f t="shared" si="3"/>
        <v>0</v>
      </c>
      <c r="R33" s="80">
        <f t="shared" si="3"/>
        <v>0</v>
      </c>
      <c r="S33" s="80">
        <f t="shared" si="3"/>
        <v>0</v>
      </c>
      <c r="T33" s="80">
        <f t="shared" si="3"/>
        <v>0</v>
      </c>
      <c r="U33" s="80">
        <f t="shared" si="3"/>
        <v>0</v>
      </c>
      <c r="V33" s="80">
        <f t="shared" si="3"/>
        <v>0</v>
      </c>
      <c r="W33" s="74"/>
      <c r="X33" s="74"/>
    </row>
    <row r="34" spans="1:25" ht="40.5" customHeight="1" thickBot="1">
      <c r="B34" s="27"/>
      <c r="C34" s="28" t="e">
        <f>C33/$N$1</f>
        <v>#DIV/0!</v>
      </c>
      <c r="D34" s="28" t="e">
        <f t="shared" ref="D34:V34" si="4">D33/$N$1</f>
        <v>#DIV/0!</v>
      </c>
      <c r="E34" s="28" t="e">
        <f t="shared" si="4"/>
        <v>#DIV/0!</v>
      </c>
      <c r="F34" s="28" t="e">
        <f t="shared" si="4"/>
        <v>#DIV/0!</v>
      </c>
      <c r="G34" s="28" t="e">
        <f t="shared" si="4"/>
        <v>#DIV/0!</v>
      </c>
      <c r="H34" s="28" t="e">
        <f t="shared" si="4"/>
        <v>#DIV/0!</v>
      </c>
      <c r="I34" s="28" t="e">
        <f t="shared" si="4"/>
        <v>#DIV/0!</v>
      </c>
      <c r="J34" s="28" t="e">
        <f t="shared" si="4"/>
        <v>#DIV/0!</v>
      </c>
      <c r="K34" s="28" t="e">
        <f t="shared" si="4"/>
        <v>#DIV/0!</v>
      </c>
      <c r="L34" s="28" t="e">
        <f t="shared" si="4"/>
        <v>#DIV/0!</v>
      </c>
      <c r="M34" s="28" t="e">
        <f t="shared" si="4"/>
        <v>#DIV/0!</v>
      </c>
      <c r="N34" s="28" t="e">
        <f t="shared" si="4"/>
        <v>#DIV/0!</v>
      </c>
      <c r="O34" s="28" t="e">
        <f t="shared" si="4"/>
        <v>#DIV/0!</v>
      </c>
      <c r="P34" s="28" t="e">
        <f t="shared" si="4"/>
        <v>#DIV/0!</v>
      </c>
      <c r="Q34" s="28" t="e">
        <f t="shared" si="4"/>
        <v>#DIV/0!</v>
      </c>
      <c r="R34" s="28" t="e">
        <f t="shared" si="4"/>
        <v>#DIV/0!</v>
      </c>
      <c r="S34" s="28" t="e">
        <f t="shared" si="4"/>
        <v>#DIV/0!</v>
      </c>
      <c r="T34" s="28" t="e">
        <f t="shared" si="4"/>
        <v>#DIV/0!</v>
      </c>
      <c r="U34" s="28" t="e">
        <f t="shared" si="4"/>
        <v>#DIV/0!</v>
      </c>
      <c r="V34" s="28" t="e">
        <f t="shared" si="4"/>
        <v>#DIV/0!</v>
      </c>
      <c r="W34" s="75"/>
      <c r="X34" s="75"/>
      <c r="Y34" s="69"/>
    </row>
    <row r="37" spans="1:25" ht="28.5" customHeight="1">
      <c r="B37" s="107" t="s">
        <v>40</v>
      </c>
      <c r="C37" s="171"/>
      <c r="D37" s="172"/>
      <c r="E37" s="172"/>
      <c r="F37" s="172"/>
      <c r="G37" s="172"/>
      <c r="H37" s="172"/>
      <c r="I37" s="172"/>
      <c r="J37" s="172"/>
      <c r="K37" s="172"/>
      <c r="L37" s="173"/>
    </row>
    <row r="39" spans="1:25" ht="36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</sheetData>
  <mergeCells count="8">
    <mergeCell ref="Z12:AA12"/>
    <mergeCell ref="C37:L37"/>
    <mergeCell ref="A1:B1"/>
    <mergeCell ref="C1:E1"/>
    <mergeCell ref="I1:M1"/>
    <mergeCell ref="N1:P1"/>
    <mergeCell ref="Y1:AB1"/>
    <mergeCell ref="Z5:AB6"/>
  </mergeCells>
  <conditionalFormatting sqref="C34:X3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:W32">
    <cfRule type="cellIs" dxfId="20" priority="2" operator="lessThan">
      <formula>7</formula>
    </cfRule>
  </conditionalFormatting>
  <conditionalFormatting sqref="C3:V32">
    <cfRule type="cellIs" dxfId="19" priority="1" operator="lessThan">
      <formula>1</formula>
    </cfRule>
  </conditionalFormatting>
  <hyperlinks>
    <hyperlink ref="Y1:AB1" location="содержание!A1" display="перейти к содержанию"/>
  </hyperlinks>
  <pageMargins left="0.70866141732283472" right="0.70866141732283472" top="0.35433070866141736" bottom="0.35433070866141736" header="0.31496062992125984" footer="0.31496062992125984"/>
  <pageSetup paperSize="9" scale="8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9"/>
  <sheetViews>
    <sheetView workbookViewId="0">
      <pane ySplit="2" topLeftCell="A15" activePane="bottomLeft" state="frozen"/>
      <selection pane="bottomLeft" activeCell="N1" sqref="N1:P1"/>
    </sheetView>
  </sheetViews>
  <sheetFormatPr defaultRowHeight="15"/>
  <cols>
    <col min="1" max="1" width="4.28515625" style="21" customWidth="1"/>
    <col min="2" max="2" width="19.85546875" style="21" customWidth="1"/>
    <col min="3" max="22" width="3.7109375" style="21" customWidth="1"/>
    <col min="23" max="23" width="7.140625" style="21" customWidth="1"/>
    <col min="24" max="24" width="10" style="21" customWidth="1"/>
    <col min="25" max="25" width="4.7109375" style="21" customWidth="1"/>
    <col min="26" max="16384" width="9.140625" style="21"/>
  </cols>
  <sheetData>
    <row r="1" spans="1:28" ht="40.5" customHeight="1" thickTop="1" thickBot="1">
      <c r="A1" s="174" t="s">
        <v>36</v>
      </c>
      <c r="B1" s="174"/>
      <c r="C1" s="190">
        <f>содержание!C14</f>
        <v>0</v>
      </c>
      <c r="D1" s="191"/>
      <c r="E1" s="192"/>
      <c r="I1" s="178" t="s">
        <v>37</v>
      </c>
      <c r="J1" s="178"/>
      <c r="K1" s="178"/>
      <c r="L1" s="178"/>
      <c r="M1" s="179"/>
      <c r="N1" s="180"/>
      <c r="O1" s="181"/>
      <c r="P1" s="182"/>
      <c r="Q1" s="39"/>
      <c r="R1" s="39"/>
      <c r="S1" s="39"/>
      <c r="T1" s="39"/>
      <c r="U1" s="39"/>
      <c r="V1" s="39"/>
      <c r="W1" s="39"/>
      <c r="X1" s="39"/>
      <c r="Y1" s="183" t="s">
        <v>41</v>
      </c>
      <c r="Z1" s="183"/>
      <c r="AA1" s="183"/>
      <c r="AB1" s="183"/>
    </row>
    <row r="2" spans="1:28" ht="40.5" customHeight="1" thickTop="1" thickBot="1">
      <c r="A2" s="81"/>
      <c r="B2" s="102" t="s">
        <v>27</v>
      </c>
      <c r="C2" s="106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3">
        <v>8</v>
      </c>
      <c r="K2" s="82">
        <v>9</v>
      </c>
      <c r="L2" s="84">
        <v>10</v>
      </c>
      <c r="M2" s="103">
        <v>11</v>
      </c>
      <c r="N2" s="82">
        <v>12</v>
      </c>
      <c r="O2" s="83">
        <v>13</v>
      </c>
      <c r="P2" s="82">
        <v>14</v>
      </c>
      <c r="Q2" s="83">
        <v>15</v>
      </c>
      <c r="R2" s="83">
        <v>16</v>
      </c>
      <c r="S2" s="82">
        <v>17</v>
      </c>
      <c r="T2" s="82">
        <v>18</v>
      </c>
      <c r="U2" s="82">
        <v>19</v>
      </c>
      <c r="V2" s="92">
        <v>20</v>
      </c>
      <c r="W2" s="97" t="s">
        <v>59</v>
      </c>
      <c r="X2" s="98" t="s">
        <v>60</v>
      </c>
      <c r="Y2" s="73"/>
      <c r="Z2" s="73"/>
      <c r="AA2" s="73"/>
      <c r="AB2" s="73"/>
    </row>
    <row r="3" spans="1:28">
      <c r="A3" s="25">
        <v>1</v>
      </c>
      <c r="B3" s="26">
        <f>сводные_таблицы!C4</f>
        <v>0</v>
      </c>
      <c r="C3" s="85"/>
      <c r="D3" s="86"/>
      <c r="E3" s="86"/>
      <c r="F3" s="86"/>
      <c r="G3" s="86"/>
      <c r="H3" s="86"/>
      <c r="I3" s="86"/>
      <c r="J3" s="86"/>
      <c r="K3" s="70"/>
      <c r="L3" s="87"/>
      <c r="M3" s="104"/>
      <c r="N3" s="86"/>
      <c r="O3" s="86"/>
      <c r="P3" s="86"/>
      <c r="Q3" s="70"/>
      <c r="R3" s="86"/>
      <c r="S3" s="86"/>
      <c r="T3" s="86"/>
      <c r="U3" s="86"/>
      <c r="V3" s="93"/>
      <c r="W3" s="99">
        <f>SUM(C3:V3)</f>
        <v>0</v>
      </c>
      <c r="X3" s="100" t="str">
        <f>IF(W3&lt;7,"2",IF(W3&lt;12,"3",IF(W3&lt;18,"4","5")))</f>
        <v>2</v>
      </c>
    </row>
    <row r="4" spans="1:28" ht="15.75" thickBot="1">
      <c r="A4" s="22">
        <v>2</v>
      </c>
      <c r="B4" s="71">
        <f>сводные_таблицы!C5</f>
        <v>0</v>
      </c>
      <c r="C4" s="51"/>
      <c r="D4" s="52"/>
      <c r="E4" s="52"/>
      <c r="F4" s="52"/>
      <c r="G4" s="52"/>
      <c r="H4" s="52"/>
      <c r="I4" s="52"/>
      <c r="J4" s="52"/>
      <c r="K4" s="37"/>
      <c r="L4" s="53"/>
      <c r="M4" s="66"/>
      <c r="N4" s="54"/>
      <c r="O4" s="54"/>
      <c r="P4" s="54"/>
      <c r="Q4" s="37"/>
      <c r="R4" s="54"/>
      <c r="S4" s="54"/>
      <c r="T4" s="54"/>
      <c r="U4" s="54"/>
      <c r="V4" s="94"/>
      <c r="W4" s="99">
        <f t="shared" ref="W4:W32" si="0">SUM(C4:V4)</f>
        <v>0</v>
      </c>
      <c r="X4" s="100" t="str">
        <f t="shared" ref="X4:X32" si="1">IF(W4&lt;7,"2",IF(W4&lt;12,"3",IF(W4&lt;18,"4","5")))</f>
        <v>2</v>
      </c>
    </row>
    <row r="5" spans="1:28">
      <c r="A5" s="22">
        <v>3</v>
      </c>
      <c r="B5" s="26">
        <f>сводные_таблицы!C6</f>
        <v>0</v>
      </c>
      <c r="C5" s="85"/>
      <c r="D5" s="52"/>
      <c r="E5" s="52"/>
      <c r="F5" s="52"/>
      <c r="G5" s="52"/>
      <c r="H5" s="52"/>
      <c r="I5" s="52"/>
      <c r="J5" s="52"/>
      <c r="K5" s="37"/>
      <c r="L5" s="53"/>
      <c r="M5" s="66"/>
      <c r="N5" s="54"/>
      <c r="O5" s="54"/>
      <c r="P5" s="54"/>
      <c r="Q5" s="37"/>
      <c r="R5" s="54"/>
      <c r="S5" s="54"/>
      <c r="T5" s="54"/>
      <c r="U5" s="54"/>
      <c r="V5" s="94"/>
      <c r="W5" s="99">
        <f t="shared" si="0"/>
        <v>0</v>
      </c>
      <c r="X5" s="100" t="str">
        <f t="shared" si="1"/>
        <v>2</v>
      </c>
      <c r="Z5" s="184" t="s">
        <v>61</v>
      </c>
      <c r="AA5" s="185"/>
      <c r="AB5" s="186"/>
    </row>
    <row r="6" spans="1:28" ht="15.75" thickBot="1">
      <c r="A6" s="22">
        <v>4</v>
      </c>
      <c r="B6" s="26">
        <f>сводные_таблицы!C7</f>
        <v>0</v>
      </c>
      <c r="C6" s="51"/>
      <c r="D6" s="52"/>
      <c r="E6" s="52"/>
      <c r="F6" s="52"/>
      <c r="G6" s="52"/>
      <c r="H6" s="52"/>
      <c r="I6" s="52"/>
      <c r="J6" s="52"/>
      <c r="K6" s="37"/>
      <c r="L6" s="53"/>
      <c r="M6" s="66"/>
      <c r="N6" s="54"/>
      <c r="O6" s="54"/>
      <c r="P6" s="54"/>
      <c r="Q6" s="37"/>
      <c r="R6" s="54"/>
      <c r="S6" s="54"/>
      <c r="T6" s="54"/>
      <c r="U6" s="54"/>
      <c r="V6" s="94"/>
      <c r="W6" s="99">
        <f t="shared" si="0"/>
        <v>0</v>
      </c>
      <c r="X6" s="100" t="str">
        <f t="shared" si="1"/>
        <v>2</v>
      </c>
      <c r="Z6" s="187"/>
      <c r="AA6" s="188"/>
      <c r="AB6" s="189"/>
    </row>
    <row r="7" spans="1:28">
      <c r="A7" s="22">
        <v>5</v>
      </c>
      <c r="B7" s="26">
        <f>сводные_таблицы!C8</f>
        <v>0</v>
      </c>
      <c r="C7" s="85"/>
      <c r="D7" s="52"/>
      <c r="E7" s="52"/>
      <c r="F7" s="52"/>
      <c r="G7" s="52"/>
      <c r="H7" s="52"/>
      <c r="I7" s="52"/>
      <c r="J7" s="52"/>
      <c r="K7" s="37"/>
      <c r="L7" s="53"/>
      <c r="M7" s="66"/>
      <c r="N7" s="54"/>
      <c r="O7" s="54"/>
      <c r="P7" s="54"/>
      <c r="Q7" s="37"/>
      <c r="R7" s="54"/>
      <c r="S7" s="54"/>
      <c r="T7" s="54"/>
      <c r="U7" s="54"/>
      <c r="V7" s="94"/>
      <c r="W7" s="99">
        <f t="shared" si="0"/>
        <v>0</v>
      </c>
      <c r="X7" s="100" t="str">
        <f t="shared" si="1"/>
        <v>2</v>
      </c>
      <c r="Z7" s="89" t="s">
        <v>62</v>
      </c>
      <c r="AA7" s="29">
        <f>COUNTIF(X3:X32,"5")</f>
        <v>0</v>
      </c>
      <c r="AB7" s="90" t="e">
        <f>AA7/$N$1</f>
        <v>#DIV/0!</v>
      </c>
    </row>
    <row r="8" spans="1:28" ht="15.75" thickBot="1">
      <c r="A8" s="22">
        <v>6</v>
      </c>
      <c r="B8" s="26">
        <f>сводные_таблицы!C9</f>
        <v>0</v>
      </c>
      <c r="C8" s="51"/>
      <c r="D8" s="54"/>
      <c r="E8" s="54"/>
      <c r="F8" s="54"/>
      <c r="G8" s="54"/>
      <c r="H8" s="54"/>
      <c r="I8" s="54"/>
      <c r="J8" s="54"/>
      <c r="K8" s="37"/>
      <c r="L8" s="55"/>
      <c r="M8" s="65"/>
      <c r="N8" s="54"/>
      <c r="O8" s="54"/>
      <c r="P8" s="54"/>
      <c r="Q8" s="37"/>
      <c r="R8" s="54"/>
      <c r="S8" s="54"/>
      <c r="T8" s="54"/>
      <c r="U8" s="54"/>
      <c r="V8" s="94"/>
      <c r="W8" s="99">
        <f t="shared" si="0"/>
        <v>0</v>
      </c>
      <c r="X8" s="100" t="str">
        <f t="shared" si="1"/>
        <v>2</v>
      </c>
      <c r="Z8" s="89" t="s">
        <v>63</v>
      </c>
      <c r="AA8" s="29">
        <f>COUNTIF(X3:X32,"4")</f>
        <v>0</v>
      </c>
      <c r="AB8" s="90" t="e">
        <f t="shared" ref="AB8:AB10" si="2">AA8/$N$1</f>
        <v>#DIV/0!</v>
      </c>
    </row>
    <row r="9" spans="1:28">
      <c r="A9" s="22">
        <v>7</v>
      </c>
      <c r="B9" s="26">
        <f>сводные_таблицы!C10</f>
        <v>0</v>
      </c>
      <c r="C9" s="85"/>
      <c r="D9" s="52"/>
      <c r="E9" s="52"/>
      <c r="F9" s="52"/>
      <c r="G9" s="52"/>
      <c r="H9" s="52"/>
      <c r="I9" s="52"/>
      <c r="J9" s="52"/>
      <c r="K9" s="37"/>
      <c r="L9" s="53"/>
      <c r="M9" s="66"/>
      <c r="N9" s="52"/>
      <c r="O9" s="52"/>
      <c r="P9" s="52"/>
      <c r="Q9" s="37"/>
      <c r="R9" s="52"/>
      <c r="S9" s="52"/>
      <c r="T9" s="52"/>
      <c r="U9" s="52"/>
      <c r="V9" s="95"/>
      <c r="W9" s="99">
        <f t="shared" si="0"/>
        <v>0</v>
      </c>
      <c r="X9" s="100" t="str">
        <f t="shared" si="1"/>
        <v>2</v>
      </c>
      <c r="Z9" s="89" t="s">
        <v>64</v>
      </c>
      <c r="AA9" s="29">
        <f>COUNTIF(X4:X32,"3")</f>
        <v>0</v>
      </c>
      <c r="AB9" s="90" t="e">
        <f t="shared" si="2"/>
        <v>#DIV/0!</v>
      </c>
    </row>
    <row r="10" spans="1:28" ht="15.75" thickBot="1">
      <c r="A10" s="22">
        <v>8</v>
      </c>
      <c r="B10" s="26">
        <f>сводные_таблицы!C11</f>
        <v>0</v>
      </c>
      <c r="C10" s="51"/>
      <c r="D10" s="52"/>
      <c r="E10" s="52"/>
      <c r="F10" s="52"/>
      <c r="G10" s="52"/>
      <c r="H10" s="52"/>
      <c r="I10" s="52"/>
      <c r="J10" s="52"/>
      <c r="K10" s="37"/>
      <c r="L10" s="53"/>
      <c r="M10" s="66"/>
      <c r="N10" s="54"/>
      <c r="O10" s="54"/>
      <c r="P10" s="54"/>
      <c r="Q10" s="37"/>
      <c r="R10" s="54"/>
      <c r="S10" s="54"/>
      <c r="T10" s="54"/>
      <c r="U10" s="54"/>
      <c r="V10" s="94"/>
      <c r="W10" s="99">
        <f t="shared" si="0"/>
        <v>0</v>
      </c>
      <c r="X10" s="100" t="str">
        <f t="shared" si="1"/>
        <v>2</v>
      </c>
      <c r="Z10" s="23" t="s">
        <v>65</v>
      </c>
      <c r="AA10" s="24">
        <f>N1-(SUM(AA7:AA9))</f>
        <v>0</v>
      </c>
      <c r="AB10" s="91" t="e">
        <f t="shared" si="2"/>
        <v>#DIV/0!</v>
      </c>
    </row>
    <row r="11" spans="1:28" ht="15.75" thickBot="1">
      <c r="A11" s="22">
        <v>9</v>
      </c>
      <c r="B11" s="26">
        <f>сводные_таблицы!C12</f>
        <v>0</v>
      </c>
      <c r="C11" s="85"/>
      <c r="D11" s="57"/>
      <c r="E11" s="57"/>
      <c r="F11" s="57"/>
      <c r="G11" s="57"/>
      <c r="H11" s="57"/>
      <c r="I11" s="57"/>
      <c r="J11" s="57"/>
      <c r="K11" s="37"/>
      <c r="L11" s="58"/>
      <c r="M11" s="65"/>
      <c r="N11" s="54"/>
      <c r="O11" s="54"/>
      <c r="P11" s="54"/>
      <c r="Q11" s="37"/>
      <c r="R11" s="54"/>
      <c r="S11" s="54"/>
      <c r="T11" s="54"/>
      <c r="U11" s="54"/>
      <c r="V11" s="94"/>
      <c r="W11" s="99">
        <f t="shared" si="0"/>
        <v>0</v>
      </c>
      <c r="X11" s="100" t="str">
        <f t="shared" si="1"/>
        <v>2</v>
      </c>
    </row>
    <row r="12" spans="1:28" ht="16.5" thickTop="1" thickBot="1">
      <c r="A12" s="22">
        <v>10</v>
      </c>
      <c r="B12" s="26">
        <f>сводные_таблицы!C13</f>
        <v>0</v>
      </c>
      <c r="C12" s="51"/>
      <c r="D12" s="52"/>
      <c r="E12" s="52"/>
      <c r="F12" s="52"/>
      <c r="G12" s="52"/>
      <c r="H12" s="52"/>
      <c r="I12" s="52"/>
      <c r="J12" s="52"/>
      <c r="K12" s="37"/>
      <c r="L12" s="53"/>
      <c r="M12" s="66"/>
      <c r="N12" s="54"/>
      <c r="O12" s="54"/>
      <c r="P12" s="54"/>
      <c r="Q12" s="37"/>
      <c r="R12" s="54"/>
      <c r="S12" s="54"/>
      <c r="T12" s="54"/>
      <c r="U12" s="54"/>
      <c r="V12" s="94"/>
      <c r="W12" s="99">
        <f t="shared" si="0"/>
        <v>0</v>
      </c>
      <c r="X12" s="100" t="str">
        <f t="shared" si="1"/>
        <v>2</v>
      </c>
      <c r="Z12" s="170" t="s">
        <v>69</v>
      </c>
      <c r="AA12" s="170"/>
      <c r="AB12" s="113" t="e">
        <f>SUM(W3:W32)/N1</f>
        <v>#DIV/0!</v>
      </c>
    </row>
    <row r="13" spans="1:28" ht="15.75" thickTop="1">
      <c r="A13" s="22">
        <v>11</v>
      </c>
      <c r="B13" s="26">
        <f>сводные_таблицы!C14</f>
        <v>0</v>
      </c>
      <c r="C13" s="85"/>
      <c r="D13" s="54"/>
      <c r="E13" s="54"/>
      <c r="F13" s="54"/>
      <c r="G13" s="54"/>
      <c r="H13" s="54"/>
      <c r="I13" s="54"/>
      <c r="J13" s="54"/>
      <c r="K13" s="37"/>
      <c r="L13" s="55"/>
      <c r="M13" s="65"/>
      <c r="N13" s="54"/>
      <c r="O13" s="54"/>
      <c r="P13" s="54"/>
      <c r="Q13" s="37"/>
      <c r="R13" s="54"/>
      <c r="S13" s="54"/>
      <c r="T13" s="54"/>
      <c r="U13" s="54"/>
      <c r="V13" s="94"/>
      <c r="W13" s="99">
        <f t="shared" si="0"/>
        <v>0</v>
      </c>
      <c r="X13" s="100" t="str">
        <f t="shared" si="1"/>
        <v>2</v>
      </c>
    </row>
    <row r="14" spans="1:28" ht="15.75" thickBot="1">
      <c r="A14" s="22">
        <v>12</v>
      </c>
      <c r="B14" s="26">
        <f>сводные_таблицы!C15</f>
        <v>0</v>
      </c>
      <c r="C14" s="51"/>
      <c r="D14" s="52"/>
      <c r="E14" s="52"/>
      <c r="F14" s="52"/>
      <c r="G14" s="52"/>
      <c r="H14" s="52"/>
      <c r="I14" s="52"/>
      <c r="J14" s="52"/>
      <c r="K14" s="37"/>
      <c r="L14" s="53"/>
      <c r="M14" s="66"/>
      <c r="N14" s="52"/>
      <c r="O14" s="52"/>
      <c r="P14" s="52"/>
      <c r="Q14" s="37"/>
      <c r="R14" s="52"/>
      <c r="S14" s="52"/>
      <c r="T14" s="52"/>
      <c r="U14" s="52"/>
      <c r="V14" s="95"/>
      <c r="W14" s="99">
        <f t="shared" si="0"/>
        <v>0</v>
      </c>
      <c r="X14" s="100" t="str">
        <f t="shared" si="1"/>
        <v>2</v>
      </c>
    </row>
    <row r="15" spans="1:28">
      <c r="A15" s="22">
        <v>13</v>
      </c>
      <c r="B15" s="26">
        <f>сводные_таблицы!C16</f>
        <v>0</v>
      </c>
      <c r="C15" s="85"/>
      <c r="D15" s="52"/>
      <c r="E15" s="52"/>
      <c r="F15" s="52"/>
      <c r="G15" s="52"/>
      <c r="H15" s="52"/>
      <c r="I15" s="52"/>
      <c r="J15" s="52"/>
      <c r="K15" s="37"/>
      <c r="L15" s="53"/>
      <c r="M15" s="66"/>
      <c r="N15" s="52"/>
      <c r="O15" s="52"/>
      <c r="P15" s="52"/>
      <c r="Q15" s="37"/>
      <c r="R15" s="52"/>
      <c r="S15" s="52"/>
      <c r="T15" s="52"/>
      <c r="U15" s="52"/>
      <c r="V15" s="95"/>
      <c r="W15" s="99">
        <f t="shared" si="0"/>
        <v>0</v>
      </c>
      <c r="X15" s="100" t="str">
        <f t="shared" si="1"/>
        <v>2</v>
      </c>
    </row>
    <row r="16" spans="1:28" ht="15.75" thickBot="1">
      <c r="A16" s="22">
        <v>14</v>
      </c>
      <c r="B16" s="26">
        <f>сводные_таблицы!C17</f>
        <v>0</v>
      </c>
      <c r="C16" s="51"/>
      <c r="D16" s="54"/>
      <c r="E16" s="54"/>
      <c r="F16" s="54"/>
      <c r="G16" s="54"/>
      <c r="H16" s="54"/>
      <c r="I16" s="54"/>
      <c r="J16" s="54"/>
      <c r="K16" s="37"/>
      <c r="L16" s="55"/>
      <c r="M16" s="65"/>
      <c r="N16" s="54"/>
      <c r="O16" s="54"/>
      <c r="P16" s="54"/>
      <c r="Q16" s="37"/>
      <c r="R16" s="54"/>
      <c r="S16" s="54"/>
      <c r="T16" s="54"/>
      <c r="U16" s="54"/>
      <c r="V16" s="94"/>
      <c r="W16" s="99">
        <f t="shared" si="0"/>
        <v>0</v>
      </c>
      <c r="X16" s="100" t="str">
        <f t="shared" si="1"/>
        <v>2</v>
      </c>
    </row>
    <row r="17" spans="1:30">
      <c r="A17" s="22">
        <v>15</v>
      </c>
      <c r="B17" s="26">
        <f>сводные_таблицы!C18</f>
        <v>0</v>
      </c>
      <c r="C17" s="85"/>
      <c r="D17" s="59"/>
      <c r="E17" s="59"/>
      <c r="F17" s="59"/>
      <c r="G17" s="59"/>
      <c r="H17" s="59"/>
      <c r="I17" s="59"/>
      <c r="J17" s="59"/>
      <c r="K17" s="37"/>
      <c r="L17" s="60"/>
      <c r="M17" s="67"/>
      <c r="N17" s="59"/>
      <c r="O17" s="59"/>
      <c r="P17" s="59"/>
      <c r="Q17" s="37"/>
      <c r="R17" s="59"/>
      <c r="S17" s="59"/>
      <c r="T17" s="59"/>
      <c r="U17" s="59"/>
      <c r="V17" s="96"/>
      <c r="W17" s="99">
        <f t="shared" si="0"/>
        <v>0</v>
      </c>
      <c r="X17" s="100" t="str">
        <f t="shared" si="1"/>
        <v>2</v>
      </c>
    </row>
    <row r="18" spans="1:30" ht="15.75" thickBot="1">
      <c r="A18" s="22">
        <v>16</v>
      </c>
      <c r="B18" s="26">
        <f>сводные_таблицы!C19</f>
        <v>0</v>
      </c>
      <c r="C18" s="51"/>
      <c r="D18" s="59"/>
      <c r="E18" s="59"/>
      <c r="F18" s="59"/>
      <c r="G18" s="59"/>
      <c r="H18" s="59"/>
      <c r="I18" s="59"/>
      <c r="J18" s="59"/>
      <c r="K18" s="37"/>
      <c r="L18" s="60"/>
      <c r="M18" s="67"/>
      <c r="N18" s="54"/>
      <c r="O18" s="54"/>
      <c r="P18" s="54"/>
      <c r="Q18" s="37"/>
      <c r="R18" s="54"/>
      <c r="S18" s="54"/>
      <c r="T18" s="54"/>
      <c r="U18" s="54"/>
      <c r="V18" s="94"/>
      <c r="W18" s="99">
        <f t="shared" si="0"/>
        <v>0</v>
      </c>
      <c r="X18" s="100" t="str">
        <f t="shared" si="1"/>
        <v>2</v>
      </c>
    </row>
    <row r="19" spans="1:30">
      <c r="A19" s="22">
        <v>17</v>
      </c>
      <c r="B19" s="26">
        <f>сводные_таблицы!C20</f>
        <v>0</v>
      </c>
      <c r="C19" s="85"/>
      <c r="D19" s="52"/>
      <c r="E19" s="52"/>
      <c r="F19" s="52"/>
      <c r="G19" s="52"/>
      <c r="H19" s="52"/>
      <c r="I19" s="52"/>
      <c r="J19" s="52"/>
      <c r="K19" s="37"/>
      <c r="L19" s="53"/>
      <c r="M19" s="66"/>
      <c r="N19" s="52"/>
      <c r="O19" s="52"/>
      <c r="P19" s="52"/>
      <c r="Q19" s="37"/>
      <c r="R19" s="52"/>
      <c r="S19" s="52"/>
      <c r="T19" s="52"/>
      <c r="U19" s="52"/>
      <c r="V19" s="95"/>
      <c r="W19" s="99">
        <f t="shared" si="0"/>
        <v>0</v>
      </c>
      <c r="X19" s="100" t="str">
        <f t="shared" si="1"/>
        <v>2</v>
      </c>
    </row>
    <row r="20" spans="1:30" ht="15.75" thickBot="1">
      <c r="A20" s="22">
        <v>18</v>
      </c>
      <c r="B20" s="26">
        <f>сводные_таблицы!C21</f>
        <v>0</v>
      </c>
      <c r="C20" s="51"/>
      <c r="D20" s="61"/>
      <c r="E20" s="61"/>
      <c r="F20" s="61"/>
      <c r="G20" s="61"/>
      <c r="H20" s="61"/>
      <c r="I20" s="61"/>
      <c r="J20" s="61"/>
      <c r="K20" s="37"/>
      <c r="L20" s="62"/>
      <c r="M20" s="105"/>
      <c r="N20" s="54"/>
      <c r="O20" s="54"/>
      <c r="P20" s="54"/>
      <c r="Q20" s="37"/>
      <c r="R20" s="54"/>
      <c r="S20" s="54"/>
      <c r="T20" s="54"/>
      <c r="U20" s="54"/>
      <c r="V20" s="94"/>
      <c r="W20" s="99">
        <f t="shared" si="0"/>
        <v>0</v>
      </c>
      <c r="X20" s="100" t="str">
        <f t="shared" si="1"/>
        <v>2</v>
      </c>
    </row>
    <row r="21" spans="1:30">
      <c r="A21" s="22">
        <v>19</v>
      </c>
      <c r="B21" s="26">
        <f>сводные_таблицы!C22</f>
        <v>0</v>
      </c>
      <c r="C21" s="85"/>
      <c r="D21" s="61"/>
      <c r="E21" s="61"/>
      <c r="F21" s="61"/>
      <c r="G21" s="61"/>
      <c r="H21" s="61"/>
      <c r="I21" s="61"/>
      <c r="J21" s="61"/>
      <c r="K21" s="37"/>
      <c r="L21" s="62"/>
      <c r="M21" s="105"/>
      <c r="N21" s="54"/>
      <c r="O21" s="54"/>
      <c r="P21" s="54"/>
      <c r="Q21" s="37"/>
      <c r="R21" s="54"/>
      <c r="S21" s="54"/>
      <c r="T21" s="54"/>
      <c r="U21" s="54"/>
      <c r="V21" s="94"/>
      <c r="W21" s="99">
        <f t="shared" si="0"/>
        <v>0</v>
      </c>
      <c r="X21" s="100" t="str">
        <f t="shared" si="1"/>
        <v>2</v>
      </c>
    </row>
    <row r="22" spans="1:30" ht="15.75" thickBot="1">
      <c r="A22" s="22">
        <v>20</v>
      </c>
      <c r="B22" s="26">
        <f>сводные_таблицы!C23</f>
        <v>0</v>
      </c>
      <c r="C22" s="51"/>
      <c r="D22" s="54"/>
      <c r="E22" s="54"/>
      <c r="F22" s="54"/>
      <c r="G22" s="54"/>
      <c r="H22" s="54"/>
      <c r="I22" s="54"/>
      <c r="J22" s="54"/>
      <c r="K22" s="37"/>
      <c r="L22" s="55"/>
      <c r="M22" s="65"/>
      <c r="N22" s="54"/>
      <c r="O22" s="54"/>
      <c r="P22" s="54"/>
      <c r="Q22" s="37"/>
      <c r="R22" s="54"/>
      <c r="S22" s="54"/>
      <c r="T22" s="54"/>
      <c r="U22" s="54"/>
      <c r="V22" s="94"/>
      <c r="W22" s="99">
        <f t="shared" si="0"/>
        <v>0</v>
      </c>
      <c r="X22" s="100" t="str">
        <f t="shared" si="1"/>
        <v>2</v>
      </c>
    </row>
    <row r="23" spans="1:30">
      <c r="A23" s="22">
        <v>21</v>
      </c>
      <c r="B23" s="26">
        <f>сводные_таблицы!C24</f>
        <v>0</v>
      </c>
      <c r="C23" s="85"/>
      <c r="D23" s="59"/>
      <c r="E23" s="59"/>
      <c r="F23" s="59"/>
      <c r="G23" s="59"/>
      <c r="H23" s="59"/>
      <c r="I23" s="59"/>
      <c r="J23" s="59"/>
      <c r="K23" s="37"/>
      <c r="L23" s="60"/>
      <c r="M23" s="67"/>
      <c r="N23" s="59"/>
      <c r="O23" s="59"/>
      <c r="P23" s="59"/>
      <c r="Q23" s="37"/>
      <c r="R23" s="59"/>
      <c r="S23" s="59"/>
      <c r="T23" s="59"/>
      <c r="U23" s="59"/>
      <c r="V23" s="96"/>
      <c r="W23" s="99">
        <f t="shared" si="0"/>
        <v>0</v>
      </c>
      <c r="X23" s="100" t="str">
        <f t="shared" si="1"/>
        <v>2</v>
      </c>
    </row>
    <row r="24" spans="1:30" ht="15.75" thickBot="1">
      <c r="A24" s="22">
        <v>22</v>
      </c>
      <c r="B24" s="26">
        <f>сводные_таблицы!C25</f>
        <v>0</v>
      </c>
      <c r="C24" s="51"/>
      <c r="D24" s="59"/>
      <c r="E24" s="59"/>
      <c r="F24" s="59"/>
      <c r="G24" s="59"/>
      <c r="H24" s="59"/>
      <c r="I24" s="59"/>
      <c r="J24" s="59"/>
      <c r="K24" s="37"/>
      <c r="L24" s="60"/>
      <c r="M24" s="67"/>
      <c r="N24" s="59"/>
      <c r="O24" s="59"/>
      <c r="P24" s="59"/>
      <c r="Q24" s="37"/>
      <c r="R24" s="59"/>
      <c r="S24" s="59"/>
      <c r="T24" s="59"/>
      <c r="U24" s="59"/>
      <c r="V24" s="96"/>
      <c r="W24" s="99">
        <f t="shared" si="0"/>
        <v>0</v>
      </c>
      <c r="X24" s="100" t="str">
        <f t="shared" si="1"/>
        <v>2</v>
      </c>
    </row>
    <row r="25" spans="1:30">
      <c r="A25" s="22">
        <v>23</v>
      </c>
      <c r="B25" s="26">
        <f>сводные_таблицы!C26</f>
        <v>0</v>
      </c>
      <c r="C25" s="85"/>
      <c r="D25" s="59"/>
      <c r="E25" s="59"/>
      <c r="F25" s="59"/>
      <c r="G25" s="59"/>
      <c r="H25" s="59"/>
      <c r="I25" s="59"/>
      <c r="J25" s="59"/>
      <c r="K25" s="37"/>
      <c r="L25" s="60"/>
      <c r="M25" s="67"/>
      <c r="N25" s="54"/>
      <c r="O25" s="54"/>
      <c r="P25" s="54"/>
      <c r="Q25" s="37"/>
      <c r="R25" s="54"/>
      <c r="S25" s="54"/>
      <c r="T25" s="54"/>
      <c r="U25" s="54"/>
      <c r="V25" s="94"/>
      <c r="W25" s="99">
        <f t="shared" si="0"/>
        <v>0</v>
      </c>
      <c r="X25" s="100" t="str">
        <f t="shared" si="1"/>
        <v>2</v>
      </c>
    </row>
    <row r="26" spans="1:30" ht="15.75" thickBot="1">
      <c r="A26" s="22">
        <v>24</v>
      </c>
      <c r="B26" s="26">
        <f>сводные_таблицы!C27</f>
        <v>0</v>
      </c>
      <c r="C26" s="51"/>
      <c r="D26" s="52"/>
      <c r="E26" s="52"/>
      <c r="F26" s="52"/>
      <c r="G26" s="52"/>
      <c r="H26" s="52"/>
      <c r="I26" s="52"/>
      <c r="J26" s="52"/>
      <c r="K26" s="37"/>
      <c r="L26" s="53"/>
      <c r="M26" s="66"/>
      <c r="N26" s="54"/>
      <c r="O26" s="54"/>
      <c r="P26" s="54"/>
      <c r="Q26" s="37"/>
      <c r="R26" s="54"/>
      <c r="S26" s="54"/>
      <c r="T26" s="54"/>
      <c r="U26" s="54"/>
      <c r="V26" s="94"/>
      <c r="W26" s="99">
        <f t="shared" si="0"/>
        <v>0</v>
      </c>
      <c r="X26" s="100" t="str">
        <f t="shared" si="1"/>
        <v>2</v>
      </c>
      <c r="AD26" s="76"/>
    </row>
    <row r="27" spans="1:30">
      <c r="A27" s="22">
        <v>25</v>
      </c>
      <c r="B27" s="26">
        <f>сводные_таблицы!C28</f>
        <v>0</v>
      </c>
      <c r="C27" s="85"/>
      <c r="D27" s="54"/>
      <c r="E27" s="54"/>
      <c r="F27" s="54"/>
      <c r="G27" s="54"/>
      <c r="H27" s="54"/>
      <c r="I27" s="54"/>
      <c r="J27" s="54"/>
      <c r="K27" s="37"/>
      <c r="L27" s="55"/>
      <c r="M27" s="65"/>
      <c r="N27" s="54"/>
      <c r="O27" s="54"/>
      <c r="P27" s="54"/>
      <c r="Q27" s="37"/>
      <c r="R27" s="54"/>
      <c r="S27" s="54"/>
      <c r="T27" s="54"/>
      <c r="U27" s="54"/>
      <c r="V27" s="94"/>
      <c r="W27" s="99">
        <f t="shared" si="0"/>
        <v>0</v>
      </c>
      <c r="X27" s="100" t="str">
        <f t="shared" si="1"/>
        <v>2</v>
      </c>
      <c r="AD27" s="77"/>
    </row>
    <row r="28" spans="1:30" ht="15.75" thickBot="1">
      <c r="A28" s="22">
        <v>26</v>
      </c>
      <c r="B28" s="26">
        <f>сводные_таблицы!C29</f>
        <v>0</v>
      </c>
      <c r="C28" s="51"/>
      <c r="D28" s="54"/>
      <c r="E28" s="54"/>
      <c r="F28" s="54"/>
      <c r="G28" s="54"/>
      <c r="H28" s="54"/>
      <c r="I28" s="54"/>
      <c r="J28" s="54"/>
      <c r="K28" s="37"/>
      <c r="L28" s="55"/>
      <c r="M28" s="65"/>
      <c r="N28" s="54"/>
      <c r="O28" s="54"/>
      <c r="P28" s="54"/>
      <c r="Q28" s="37"/>
      <c r="R28" s="54"/>
      <c r="S28" s="54"/>
      <c r="T28" s="54"/>
      <c r="U28" s="54"/>
      <c r="V28" s="94"/>
      <c r="W28" s="99">
        <f t="shared" si="0"/>
        <v>0</v>
      </c>
      <c r="X28" s="100" t="str">
        <f t="shared" si="1"/>
        <v>2</v>
      </c>
    </row>
    <row r="29" spans="1:30">
      <c r="A29" s="22">
        <v>27</v>
      </c>
      <c r="B29" s="26">
        <f>сводные_таблицы!C30</f>
        <v>0</v>
      </c>
      <c r="C29" s="85"/>
      <c r="D29" s="54"/>
      <c r="E29" s="54"/>
      <c r="F29" s="54"/>
      <c r="G29" s="54"/>
      <c r="H29" s="54"/>
      <c r="I29" s="54"/>
      <c r="J29" s="54"/>
      <c r="K29" s="37"/>
      <c r="L29" s="55"/>
      <c r="M29" s="65"/>
      <c r="N29" s="54"/>
      <c r="O29" s="54"/>
      <c r="P29" s="54"/>
      <c r="Q29" s="37"/>
      <c r="R29" s="54"/>
      <c r="S29" s="54"/>
      <c r="T29" s="54"/>
      <c r="U29" s="54"/>
      <c r="V29" s="94"/>
      <c r="W29" s="99">
        <f t="shared" si="0"/>
        <v>0</v>
      </c>
      <c r="X29" s="100" t="str">
        <f t="shared" si="1"/>
        <v>2</v>
      </c>
    </row>
    <row r="30" spans="1:30" ht="15.75" thickBot="1">
      <c r="A30" s="22">
        <v>28</v>
      </c>
      <c r="B30" s="26">
        <f>сводные_таблицы!C31</f>
        <v>0</v>
      </c>
      <c r="C30" s="51"/>
      <c r="D30" s="54"/>
      <c r="E30" s="54"/>
      <c r="F30" s="54"/>
      <c r="G30" s="54"/>
      <c r="H30" s="54"/>
      <c r="I30" s="54"/>
      <c r="J30" s="54"/>
      <c r="K30" s="37"/>
      <c r="L30" s="55"/>
      <c r="M30" s="65"/>
      <c r="N30" s="54"/>
      <c r="O30" s="54"/>
      <c r="P30" s="54"/>
      <c r="Q30" s="37"/>
      <c r="R30" s="54"/>
      <c r="S30" s="54"/>
      <c r="T30" s="54"/>
      <c r="U30" s="54"/>
      <c r="V30" s="94"/>
      <c r="W30" s="99">
        <f t="shared" si="0"/>
        <v>0</v>
      </c>
      <c r="X30" s="100" t="str">
        <f t="shared" si="1"/>
        <v>2</v>
      </c>
    </row>
    <row r="31" spans="1:30">
      <c r="A31" s="22">
        <v>29</v>
      </c>
      <c r="B31" s="26">
        <f>сводные_таблицы!C32</f>
        <v>0</v>
      </c>
      <c r="C31" s="85"/>
      <c r="D31" s="54"/>
      <c r="E31" s="54"/>
      <c r="F31" s="54"/>
      <c r="G31" s="54"/>
      <c r="H31" s="54"/>
      <c r="I31" s="54"/>
      <c r="J31" s="54"/>
      <c r="K31" s="37"/>
      <c r="L31" s="55"/>
      <c r="M31" s="65"/>
      <c r="N31" s="54"/>
      <c r="O31" s="54"/>
      <c r="P31" s="54"/>
      <c r="Q31" s="37"/>
      <c r="R31" s="54"/>
      <c r="S31" s="54"/>
      <c r="T31" s="54"/>
      <c r="U31" s="54"/>
      <c r="V31" s="94"/>
      <c r="W31" s="99">
        <f t="shared" si="0"/>
        <v>0</v>
      </c>
      <c r="X31" s="100" t="str">
        <f t="shared" si="1"/>
        <v>2</v>
      </c>
    </row>
    <row r="32" spans="1:30" ht="15.75" thickBot="1">
      <c r="A32" s="22">
        <v>30</v>
      </c>
      <c r="B32" s="26">
        <f>сводные_таблицы!C33</f>
        <v>0</v>
      </c>
      <c r="C32" s="51"/>
      <c r="D32" s="63"/>
      <c r="E32" s="63"/>
      <c r="F32" s="63"/>
      <c r="G32" s="63"/>
      <c r="H32" s="63"/>
      <c r="I32" s="63"/>
      <c r="J32" s="63"/>
      <c r="K32" s="88"/>
      <c r="L32" s="64"/>
      <c r="M32" s="65"/>
      <c r="N32" s="54"/>
      <c r="O32" s="54"/>
      <c r="P32" s="54"/>
      <c r="Q32" s="37"/>
      <c r="R32" s="54"/>
      <c r="S32" s="54"/>
      <c r="T32" s="54"/>
      <c r="U32" s="54"/>
      <c r="V32" s="94"/>
      <c r="W32" s="101">
        <f t="shared" si="0"/>
        <v>0</v>
      </c>
      <c r="X32" s="100" t="str">
        <f t="shared" si="1"/>
        <v>2</v>
      </c>
    </row>
    <row r="33" spans="1:25" ht="22.5" customHeight="1" thickBot="1">
      <c r="A33" s="78"/>
      <c r="B33" s="79" t="s">
        <v>1</v>
      </c>
      <c r="C33" s="80">
        <f t="shared" ref="C33:V33" si="3">SUM(C3:C32)</f>
        <v>0</v>
      </c>
      <c r="D33" s="80">
        <f t="shared" si="3"/>
        <v>0</v>
      </c>
      <c r="E33" s="80">
        <f t="shared" si="3"/>
        <v>0</v>
      </c>
      <c r="F33" s="80">
        <f t="shared" si="3"/>
        <v>0</v>
      </c>
      <c r="G33" s="80">
        <f t="shared" si="3"/>
        <v>0</v>
      </c>
      <c r="H33" s="80">
        <f t="shared" si="3"/>
        <v>0</v>
      </c>
      <c r="I33" s="80">
        <f t="shared" si="3"/>
        <v>0</v>
      </c>
      <c r="J33" s="80">
        <f t="shared" si="3"/>
        <v>0</v>
      </c>
      <c r="K33" s="80">
        <f t="shared" si="3"/>
        <v>0</v>
      </c>
      <c r="L33" s="80">
        <f t="shared" si="3"/>
        <v>0</v>
      </c>
      <c r="M33" s="80">
        <f t="shared" si="3"/>
        <v>0</v>
      </c>
      <c r="N33" s="80">
        <f t="shared" si="3"/>
        <v>0</v>
      </c>
      <c r="O33" s="80">
        <f t="shared" si="3"/>
        <v>0</v>
      </c>
      <c r="P33" s="80">
        <f t="shared" si="3"/>
        <v>0</v>
      </c>
      <c r="Q33" s="80">
        <f t="shared" si="3"/>
        <v>0</v>
      </c>
      <c r="R33" s="80">
        <f t="shared" si="3"/>
        <v>0</v>
      </c>
      <c r="S33" s="80">
        <f t="shared" si="3"/>
        <v>0</v>
      </c>
      <c r="T33" s="80">
        <f t="shared" si="3"/>
        <v>0</v>
      </c>
      <c r="U33" s="80">
        <f t="shared" si="3"/>
        <v>0</v>
      </c>
      <c r="V33" s="80">
        <f t="shared" si="3"/>
        <v>0</v>
      </c>
      <c r="W33" s="74"/>
      <c r="X33" s="74"/>
    </row>
    <row r="34" spans="1:25" ht="40.5" customHeight="1" thickBot="1">
      <c r="B34" s="27"/>
      <c r="C34" s="28" t="e">
        <f>C33/$N$1</f>
        <v>#DIV/0!</v>
      </c>
      <c r="D34" s="28" t="e">
        <f t="shared" ref="D34:V34" si="4">D33/$N$1</f>
        <v>#DIV/0!</v>
      </c>
      <c r="E34" s="28" t="e">
        <f t="shared" si="4"/>
        <v>#DIV/0!</v>
      </c>
      <c r="F34" s="28" t="e">
        <f t="shared" si="4"/>
        <v>#DIV/0!</v>
      </c>
      <c r="G34" s="28" t="e">
        <f t="shared" si="4"/>
        <v>#DIV/0!</v>
      </c>
      <c r="H34" s="28" t="e">
        <f t="shared" si="4"/>
        <v>#DIV/0!</v>
      </c>
      <c r="I34" s="28" t="e">
        <f t="shared" si="4"/>
        <v>#DIV/0!</v>
      </c>
      <c r="J34" s="28" t="e">
        <f t="shared" si="4"/>
        <v>#DIV/0!</v>
      </c>
      <c r="K34" s="28" t="e">
        <f t="shared" si="4"/>
        <v>#DIV/0!</v>
      </c>
      <c r="L34" s="28" t="e">
        <f t="shared" si="4"/>
        <v>#DIV/0!</v>
      </c>
      <c r="M34" s="28" t="e">
        <f t="shared" si="4"/>
        <v>#DIV/0!</v>
      </c>
      <c r="N34" s="28" t="e">
        <f t="shared" si="4"/>
        <v>#DIV/0!</v>
      </c>
      <c r="O34" s="28" t="e">
        <f t="shared" si="4"/>
        <v>#DIV/0!</v>
      </c>
      <c r="P34" s="28" t="e">
        <f t="shared" si="4"/>
        <v>#DIV/0!</v>
      </c>
      <c r="Q34" s="28" t="e">
        <f t="shared" si="4"/>
        <v>#DIV/0!</v>
      </c>
      <c r="R34" s="28" t="e">
        <f t="shared" si="4"/>
        <v>#DIV/0!</v>
      </c>
      <c r="S34" s="28" t="e">
        <f t="shared" si="4"/>
        <v>#DIV/0!</v>
      </c>
      <c r="T34" s="28" t="e">
        <f t="shared" si="4"/>
        <v>#DIV/0!</v>
      </c>
      <c r="U34" s="28" t="e">
        <f t="shared" si="4"/>
        <v>#DIV/0!</v>
      </c>
      <c r="V34" s="28" t="e">
        <f t="shared" si="4"/>
        <v>#DIV/0!</v>
      </c>
      <c r="W34" s="75"/>
      <c r="X34" s="75"/>
      <c r="Y34" s="69"/>
    </row>
    <row r="37" spans="1:25" ht="28.5" customHeight="1">
      <c r="B37" s="107" t="s">
        <v>40</v>
      </c>
      <c r="C37" s="171"/>
      <c r="D37" s="172"/>
      <c r="E37" s="172"/>
      <c r="F37" s="172"/>
      <c r="G37" s="172"/>
      <c r="H37" s="172"/>
      <c r="I37" s="172"/>
      <c r="J37" s="172"/>
      <c r="K37" s="172"/>
      <c r="L37" s="173"/>
    </row>
    <row r="39" spans="1:25" ht="36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</sheetData>
  <mergeCells count="8">
    <mergeCell ref="C37:L37"/>
    <mergeCell ref="Z12:AA12"/>
    <mergeCell ref="A1:B1"/>
    <mergeCell ref="C1:E1"/>
    <mergeCell ref="I1:M1"/>
    <mergeCell ref="N1:P1"/>
    <mergeCell ref="Y1:AB1"/>
    <mergeCell ref="Z5:AB6"/>
  </mergeCells>
  <conditionalFormatting sqref="C34:X3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:W32">
    <cfRule type="cellIs" dxfId="18" priority="2" operator="lessThan">
      <formula>7</formula>
    </cfRule>
  </conditionalFormatting>
  <conditionalFormatting sqref="C3:V32">
    <cfRule type="cellIs" dxfId="17" priority="1" operator="lessThan">
      <formula>1</formula>
    </cfRule>
  </conditionalFormatting>
  <hyperlinks>
    <hyperlink ref="Y1:AB1" location="содержание!A1" display="перейти к содержанию"/>
  </hyperlinks>
  <pageMargins left="0.70866141732283472" right="0.70866141732283472" top="0.35433070866141736" bottom="0.35433070866141736" header="0.31496062992125984" footer="0.31496062992125984"/>
  <pageSetup paperSize="9" scale="8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09"/>
  <sheetViews>
    <sheetView workbookViewId="0">
      <selection activeCell="Z1" sqref="Z1:AA2"/>
    </sheetView>
  </sheetViews>
  <sheetFormatPr defaultRowHeight="15"/>
  <cols>
    <col min="1" max="1" width="3.28515625" customWidth="1"/>
    <col min="2" max="2" width="14.7109375" customWidth="1"/>
    <col min="3" max="23" width="4.7109375" customWidth="1"/>
    <col min="24" max="24" width="6.5703125" customWidth="1"/>
  </cols>
  <sheetData>
    <row r="1" spans="1:27" ht="27.75" customHeight="1" thickTop="1" thickBot="1">
      <c r="A1" s="198">
        <f>сводные_таблицы!C4</f>
        <v>0</v>
      </c>
      <c r="B1" s="198"/>
      <c r="C1" s="166" t="s">
        <v>81</v>
      </c>
      <c r="D1" s="166"/>
      <c r="E1" s="166"/>
      <c r="F1" s="193" t="s">
        <v>82</v>
      </c>
      <c r="G1" s="194"/>
      <c r="H1" s="146">
        <f>содержание!P4</f>
        <v>0</v>
      </c>
      <c r="I1" s="195" t="s">
        <v>78</v>
      </c>
      <c r="J1" s="196"/>
      <c r="K1" s="196"/>
      <c r="L1" s="146">
        <f>содержание!Q4</f>
        <v>0</v>
      </c>
      <c r="Z1" s="199" t="s">
        <v>45</v>
      </c>
      <c r="AA1" s="199"/>
    </row>
    <row r="2" spans="1:27" ht="16.5" thickTop="1" thickBot="1">
      <c r="Z2" s="199"/>
      <c r="AA2" s="199"/>
    </row>
    <row r="3" spans="1:27" ht="21.75" thickTop="1" thickBot="1">
      <c r="A3" s="81"/>
      <c r="B3" s="102" t="s">
        <v>2</v>
      </c>
      <c r="C3" s="106">
        <v>1</v>
      </c>
      <c r="D3" s="82">
        <v>2</v>
      </c>
      <c r="E3" s="82">
        <v>3</v>
      </c>
      <c r="F3" s="82">
        <v>4</v>
      </c>
      <c r="G3" s="82">
        <v>5</v>
      </c>
      <c r="H3" s="82">
        <v>6</v>
      </c>
      <c r="I3" s="82">
        <v>7</v>
      </c>
      <c r="J3" s="83">
        <v>8</v>
      </c>
      <c r="K3" s="82">
        <v>9</v>
      </c>
      <c r="L3" s="109">
        <v>10</v>
      </c>
      <c r="M3" s="109">
        <v>11</v>
      </c>
      <c r="N3" s="82">
        <v>12</v>
      </c>
      <c r="O3" s="83">
        <v>13</v>
      </c>
      <c r="P3" s="82">
        <v>14</v>
      </c>
      <c r="Q3" s="83">
        <v>15</v>
      </c>
      <c r="R3" s="83">
        <v>16</v>
      </c>
      <c r="S3" s="82">
        <v>17</v>
      </c>
      <c r="T3" s="82">
        <v>18</v>
      </c>
      <c r="U3" s="82">
        <v>19</v>
      </c>
      <c r="V3" s="92">
        <v>20</v>
      </c>
      <c r="W3" s="110" t="s">
        <v>59</v>
      </c>
      <c r="X3" s="111" t="s">
        <v>60</v>
      </c>
    </row>
    <row r="4" spans="1:27" ht="15.75" thickBot="1">
      <c r="A4" s="25">
        <v>1</v>
      </c>
      <c r="B4" s="108">
        <f>содержание!C5</f>
        <v>0</v>
      </c>
      <c r="C4" s="85">
        <f>работа1!C$3</f>
        <v>0</v>
      </c>
      <c r="D4" s="85">
        <f>работа1!D$3</f>
        <v>0</v>
      </c>
      <c r="E4" s="85">
        <f>работа1!E$3</f>
        <v>0</v>
      </c>
      <c r="F4" s="85">
        <f>работа1!F$3</f>
        <v>0</v>
      </c>
      <c r="G4" s="85">
        <f>работа1!G$3</f>
        <v>0</v>
      </c>
      <c r="H4" s="85">
        <f>работа1!H$3</f>
        <v>0</v>
      </c>
      <c r="I4" s="85">
        <f>работа1!I$3</f>
        <v>0</v>
      </c>
      <c r="J4" s="85">
        <f>работа1!J$3</f>
        <v>0</v>
      </c>
      <c r="K4" s="85">
        <f>работа1!K$3</f>
        <v>0</v>
      </c>
      <c r="L4" s="85">
        <f>работа1!L$3</f>
        <v>0</v>
      </c>
      <c r="M4" s="85">
        <f>работа1!M$3</f>
        <v>0</v>
      </c>
      <c r="N4" s="85">
        <f>работа1!N$3</f>
        <v>0</v>
      </c>
      <c r="O4" s="85">
        <f>работа1!O$3</f>
        <v>0</v>
      </c>
      <c r="P4" s="85">
        <f>работа1!P$3</f>
        <v>0</v>
      </c>
      <c r="Q4" s="85">
        <f>работа1!Q$3</f>
        <v>0</v>
      </c>
      <c r="R4" s="85">
        <f>работа1!R$3</f>
        <v>0</v>
      </c>
      <c r="S4" s="85">
        <f>работа1!S$3</f>
        <v>0</v>
      </c>
      <c r="T4" s="85">
        <f>работа1!T$3</f>
        <v>0</v>
      </c>
      <c r="U4" s="85">
        <f>работа1!U$3</f>
        <v>0</v>
      </c>
      <c r="V4" s="85">
        <f>работа1!V$3</f>
        <v>0</v>
      </c>
      <c r="W4" s="85">
        <f>работа1!W$3</f>
        <v>0</v>
      </c>
      <c r="X4" s="85" t="str">
        <f>работа1!X$3</f>
        <v>2</v>
      </c>
    </row>
    <row r="5" spans="1:27" ht="15.75" thickBot="1">
      <c r="A5" s="22">
        <v>2</v>
      </c>
      <c r="B5" s="108">
        <f>содержание!C6</f>
        <v>0</v>
      </c>
      <c r="C5" s="85">
        <f>работа2!C$3</f>
        <v>0</v>
      </c>
      <c r="D5" s="85">
        <f>работа2!D$3</f>
        <v>0</v>
      </c>
      <c r="E5" s="85">
        <f>работа2!E$3</f>
        <v>0</v>
      </c>
      <c r="F5" s="85">
        <f>работа2!F$3</f>
        <v>0</v>
      </c>
      <c r="G5" s="85">
        <f>работа2!G$3</f>
        <v>0</v>
      </c>
      <c r="H5" s="85">
        <f>работа2!H$3</f>
        <v>0</v>
      </c>
      <c r="I5" s="85">
        <f>работа2!I$3</f>
        <v>0</v>
      </c>
      <c r="J5" s="85">
        <f>работа2!J$3</f>
        <v>0</v>
      </c>
      <c r="K5" s="85">
        <f>работа2!K$3</f>
        <v>0</v>
      </c>
      <c r="L5" s="85">
        <f>работа2!L$3</f>
        <v>0</v>
      </c>
      <c r="M5" s="85">
        <f>работа2!M$3</f>
        <v>0</v>
      </c>
      <c r="N5" s="85">
        <f>работа2!N$3</f>
        <v>0</v>
      </c>
      <c r="O5" s="85">
        <f>работа2!O$3</f>
        <v>0</v>
      </c>
      <c r="P5" s="85">
        <f>работа2!P$3</f>
        <v>0</v>
      </c>
      <c r="Q5" s="85">
        <f>работа2!Q$3</f>
        <v>0</v>
      </c>
      <c r="R5" s="85">
        <f>работа2!R$3</f>
        <v>0</v>
      </c>
      <c r="S5" s="85">
        <f>работа2!S$3</f>
        <v>0</v>
      </c>
      <c r="T5" s="85">
        <f>работа2!T$3</f>
        <v>0</v>
      </c>
      <c r="U5" s="85">
        <f>работа2!U$3</f>
        <v>0</v>
      </c>
      <c r="V5" s="85">
        <f>работа2!V$3</f>
        <v>0</v>
      </c>
      <c r="W5" s="85">
        <f>работа2!W$3</f>
        <v>0</v>
      </c>
      <c r="X5" s="85" t="str">
        <f>работа2!X$3</f>
        <v>2</v>
      </c>
    </row>
    <row r="6" spans="1:27" ht="15.75" thickBot="1">
      <c r="A6" s="22">
        <v>3</v>
      </c>
      <c r="B6" s="108">
        <f>содержание!C7</f>
        <v>0</v>
      </c>
      <c r="C6" s="85">
        <f>работа3!C$3</f>
        <v>0</v>
      </c>
      <c r="D6" s="85">
        <f>работа3!D$3</f>
        <v>0</v>
      </c>
      <c r="E6" s="85">
        <f>работа3!E$3</f>
        <v>0</v>
      </c>
      <c r="F6" s="85">
        <f>работа3!F$3</f>
        <v>0</v>
      </c>
      <c r="G6" s="85">
        <f>работа3!G$3</f>
        <v>0</v>
      </c>
      <c r="H6" s="85">
        <f>работа3!H$3</f>
        <v>0</v>
      </c>
      <c r="I6" s="85">
        <f>работа3!I$3</f>
        <v>0</v>
      </c>
      <c r="J6" s="85">
        <f>работа3!J$3</f>
        <v>0</v>
      </c>
      <c r="K6" s="85">
        <f>работа3!K$3</f>
        <v>0</v>
      </c>
      <c r="L6" s="85">
        <f>работа3!L$3</f>
        <v>0</v>
      </c>
      <c r="M6" s="85">
        <f>работа3!M$3</f>
        <v>0</v>
      </c>
      <c r="N6" s="85">
        <f>работа3!N$3</f>
        <v>0</v>
      </c>
      <c r="O6" s="85">
        <f>работа3!O$3</f>
        <v>0</v>
      </c>
      <c r="P6" s="85">
        <f>работа3!P$3</f>
        <v>0</v>
      </c>
      <c r="Q6" s="85">
        <f>работа3!Q$3</f>
        <v>0</v>
      </c>
      <c r="R6" s="85">
        <f>работа3!R$3</f>
        <v>0</v>
      </c>
      <c r="S6" s="85">
        <f>работа3!S$3</f>
        <v>0</v>
      </c>
      <c r="T6" s="85">
        <f>работа3!T$3</f>
        <v>0</v>
      </c>
      <c r="U6" s="85">
        <f>работа3!U$3</f>
        <v>0</v>
      </c>
      <c r="V6" s="85">
        <f>работа3!V$3</f>
        <v>0</v>
      </c>
      <c r="W6" s="85">
        <f>работа3!W$3</f>
        <v>0</v>
      </c>
      <c r="X6" s="85" t="str">
        <f>работа3!X$3</f>
        <v>2</v>
      </c>
    </row>
    <row r="7" spans="1:27" ht="15.75" thickBot="1">
      <c r="A7" s="22">
        <v>4</v>
      </c>
      <c r="B7" s="108">
        <f>содержание!C8</f>
        <v>0</v>
      </c>
      <c r="C7" s="85">
        <f>работа4!C$3</f>
        <v>0</v>
      </c>
      <c r="D7" s="85">
        <f>работа4!D$3</f>
        <v>0</v>
      </c>
      <c r="E7" s="85">
        <f>работа4!E$3</f>
        <v>0</v>
      </c>
      <c r="F7" s="85">
        <f>работа4!F$3</f>
        <v>0</v>
      </c>
      <c r="G7" s="85">
        <f>работа4!G$3</f>
        <v>0</v>
      </c>
      <c r="H7" s="85">
        <f>работа4!H$3</f>
        <v>0</v>
      </c>
      <c r="I7" s="85">
        <f>работа4!I$3</f>
        <v>0</v>
      </c>
      <c r="J7" s="85">
        <f>работа4!J$3</f>
        <v>0</v>
      </c>
      <c r="K7" s="85">
        <f>работа4!K$3</f>
        <v>0</v>
      </c>
      <c r="L7" s="85">
        <f>работа4!L$3</f>
        <v>0</v>
      </c>
      <c r="M7" s="85">
        <f>работа4!M$3</f>
        <v>0</v>
      </c>
      <c r="N7" s="85">
        <f>работа4!N$3</f>
        <v>0</v>
      </c>
      <c r="O7" s="85">
        <f>работа4!O$3</f>
        <v>0</v>
      </c>
      <c r="P7" s="85">
        <f>работа4!P$3</f>
        <v>0</v>
      </c>
      <c r="Q7" s="85">
        <f>работа4!Q$3</f>
        <v>0</v>
      </c>
      <c r="R7" s="85">
        <f>работа4!R$3</f>
        <v>0</v>
      </c>
      <c r="S7" s="85">
        <f>работа4!S$3</f>
        <v>0</v>
      </c>
      <c r="T7" s="85">
        <f>работа4!T$3</f>
        <v>0</v>
      </c>
      <c r="U7" s="85">
        <f>работа4!U$3</f>
        <v>0</v>
      </c>
      <c r="V7" s="85">
        <f>работа4!V$3</f>
        <v>0</v>
      </c>
      <c r="W7" s="85">
        <f>работа4!W$3</f>
        <v>0</v>
      </c>
      <c r="X7" s="85" t="str">
        <f>работа4!X$3</f>
        <v>2</v>
      </c>
    </row>
    <row r="8" spans="1:27" ht="15.75" thickBot="1">
      <c r="A8" s="22">
        <v>5</v>
      </c>
      <c r="B8" s="108">
        <f>содержание!C9</f>
        <v>0</v>
      </c>
      <c r="C8" s="85">
        <f>работа5!C$3</f>
        <v>0</v>
      </c>
      <c r="D8" s="85">
        <f>работа5!D$3</f>
        <v>0</v>
      </c>
      <c r="E8" s="85">
        <f>работа5!E$3</f>
        <v>0</v>
      </c>
      <c r="F8" s="85">
        <f>работа5!F$3</f>
        <v>0</v>
      </c>
      <c r="G8" s="85">
        <f>работа5!G$3</f>
        <v>0</v>
      </c>
      <c r="H8" s="85">
        <f>работа5!H$3</f>
        <v>0</v>
      </c>
      <c r="I8" s="85">
        <f>работа5!I$3</f>
        <v>0</v>
      </c>
      <c r="J8" s="85">
        <f>работа5!J$3</f>
        <v>0</v>
      </c>
      <c r="K8" s="85">
        <f>работа5!K$3</f>
        <v>0</v>
      </c>
      <c r="L8" s="85">
        <f>работа5!L$3</f>
        <v>0</v>
      </c>
      <c r="M8" s="85">
        <f>работа5!M$3</f>
        <v>0</v>
      </c>
      <c r="N8" s="85">
        <f>работа5!N$3</f>
        <v>0</v>
      </c>
      <c r="O8" s="85">
        <f>работа5!O$3</f>
        <v>0</v>
      </c>
      <c r="P8" s="85">
        <f>работа5!P$3</f>
        <v>0</v>
      </c>
      <c r="Q8" s="85">
        <f>работа5!Q$3</f>
        <v>0</v>
      </c>
      <c r="R8" s="85">
        <f>работа5!R$3</f>
        <v>0</v>
      </c>
      <c r="S8" s="85">
        <f>работа5!S$3</f>
        <v>0</v>
      </c>
      <c r="T8" s="85">
        <f>работа5!T$3</f>
        <v>0</v>
      </c>
      <c r="U8" s="85">
        <f>работа5!U$3</f>
        <v>0</v>
      </c>
      <c r="V8" s="85">
        <f>работа5!V$3</f>
        <v>0</v>
      </c>
      <c r="W8" s="85">
        <f>работа5!W$3</f>
        <v>0</v>
      </c>
      <c r="X8" s="85" t="str">
        <f>работа5!X$3</f>
        <v>2</v>
      </c>
      <c r="Z8" s="141"/>
    </row>
    <row r="9" spans="1:27">
      <c r="A9" s="22">
        <v>6</v>
      </c>
      <c r="B9" s="108">
        <f>содержание!C10</f>
        <v>0</v>
      </c>
      <c r="C9" s="85">
        <f>работа6!C$3</f>
        <v>0</v>
      </c>
      <c r="D9" s="85">
        <f>работа6!D$3</f>
        <v>0</v>
      </c>
      <c r="E9" s="85">
        <f>работа6!E$3</f>
        <v>0</v>
      </c>
      <c r="F9" s="85">
        <f>работа6!F$3</f>
        <v>0</v>
      </c>
      <c r="G9" s="85">
        <f>работа6!G$3</f>
        <v>0</v>
      </c>
      <c r="H9" s="85">
        <f>работа6!H$3</f>
        <v>0</v>
      </c>
      <c r="I9" s="85">
        <f>работа6!I$3</f>
        <v>0</v>
      </c>
      <c r="J9" s="85">
        <f>работа6!J$3</f>
        <v>0</v>
      </c>
      <c r="K9" s="85">
        <f>работа6!K$3</f>
        <v>0</v>
      </c>
      <c r="L9" s="85">
        <f>работа6!L$3</f>
        <v>0</v>
      </c>
      <c r="M9" s="85">
        <f>работа6!M$3</f>
        <v>0</v>
      </c>
      <c r="N9" s="85">
        <f>работа6!N$3</f>
        <v>0</v>
      </c>
      <c r="O9" s="85">
        <f>работа6!O$3</f>
        <v>0</v>
      </c>
      <c r="P9" s="85">
        <f>работа6!P$3</f>
        <v>0</v>
      </c>
      <c r="Q9" s="85">
        <f>работа6!Q$3</f>
        <v>0</v>
      </c>
      <c r="R9" s="85">
        <f>работа6!R$3</f>
        <v>0</v>
      </c>
      <c r="S9" s="85">
        <f>работа6!S$3</f>
        <v>0</v>
      </c>
      <c r="T9" s="85">
        <f>работа6!T$3</f>
        <v>0</v>
      </c>
      <c r="U9" s="85">
        <f>работа6!U$3</f>
        <v>0</v>
      </c>
      <c r="V9" s="85">
        <f>работа6!V$3</f>
        <v>0</v>
      </c>
      <c r="W9" s="85">
        <f>работа6!W$3</f>
        <v>0</v>
      </c>
      <c r="X9" s="85" t="str">
        <f>работа6!X$3</f>
        <v>2</v>
      </c>
    </row>
    <row r="10" spans="1:27" ht="15.75" hidden="1" thickBot="1">
      <c r="A10" s="22">
        <v>7</v>
      </c>
      <c r="B10" s="108">
        <f>содержание!C11</f>
        <v>0</v>
      </c>
      <c r="C10" s="85">
        <f>работа7!C$3</f>
        <v>0</v>
      </c>
      <c r="D10" s="85">
        <f>работа7!D$3</f>
        <v>0</v>
      </c>
      <c r="E10" s="85">
        <f>работа7!E$3</f>
        <v>0</v>
      </c>
      <c r="F10" s="85">
        <f>работа7!F$3</f>
        <v>0</v>
      </c>
      <c r="G10" s="85">
        <f>работа7!G$3</f>
        <v>0</v>
      </c>
      <c r="H10" s="85">
        <f>работа7!H$3</f>
        <v>0</v>
      </c>
      <c r="I10" s="85">
        <f>работа7!I$3</f>
        <v>0</v>
      </c>
      <c r="J10" s="85">
        <f>работа7!J$3</f>
        <v>0</v>
      </c>
      <c r="K10" s="85">
        <f>работа7!K$3</f>
        <v>0</v>
      </c>
      <c r="L10" s="85">
        <f>работа7!L$3</f>
        <v>0</v>
      </c>
      <c r="M10" s="85">
        <f>работа7!M$3</f>
        <v>0</v>
      </c>
      <c r="N10" s="85">
        <f>работа7!N$3</f>
        <v>0</v>
      </c>
      <c r="O10" s="85">
        <f>работа7!O$3</f>
        <v>0</v>
      </c>
      <c r="P10" s="85">
        <f>работа7!P$3</f>
        <v>0</v>
      </c>
      <c r="Q10" s="85">
        <f>работа7!Q$3</f>
        <v>0</v>
      </c>
      <c r="R10" s="85">
        <f>работа7!R$3</f>
        <v>0</v>
      </c>
      <c r="S10" s="85">
        <f>работа7!S$3</f>
        <v>0</v>
      </c>
      <c r="T10" s="85">
        <f>работа7!T$3</f>
        <v>0</v>
      </c>
      <c r="U10" s="85">
        <f>работа7!U$3</f>
        <v>0</v>
      </c>
      <c r="V10" s="85">
        <f>работа7!V$3</f>
        <v>0</v>
      </c>
      <c r="W10" s="85">
        <f>работа7!W$3</f>
        <v>0</v>
      </c>
      <c r="X10" s="85" t="str">
        <f>работа7!X$3</f>
        <v>2</v>
      </c>
    </row>
    <row r="11" spans="1:27" ht="15.75" hidden="1" thickBot="1">
      <c r="A11" s="22">
        <v>8</v>
      </c>
      <c r="B11" s="108">
        <f>содержание!C12</f>
        <v>0</v>
      </c>
      <c r="C11" s="85">
        <f>работа8!C$3</f>
        <v>0</v>
      </c>
      <c r="D11" s="85">
        <f>работа8!D$3</f>
        <v>0</v>
      </c>
      <c r="E11" s="85">
        <f>работа8!E$3</f>
        <v>0</v>
      </c>
      <c r="F11" s="85">
        <f>работа8!F$3</f>
        <v>0</v>
      </c>
      <c r="G11" s="85">
        <f>работа8!G$3</f>
        <v>0</v>
      </c>
      <c r="H11" s="85">
        <f>работа8!H$3</f>
        <v>0</v>
      </c>
      <c r="I11" s="85">
        <f>работа8!I$3</f>
        <v>0</v>
      </c>
      <c r="J11" s="85">
        <f>работа8!J$3</f>
        <v>0</v>
      </c>
      <c r="K11" s="85">
        <f>работа8!K$3</f>
        <v>0</v>
      </c>
      <c r="L11" s="85">
        <f>работа8!L$3</f>
        <v>0</v>
      </c>
      <c r="M11" s="85">
        <f>работа8!M$3</f>
        <v>0</v>
      </c>
      <c r="N11" s="85">
        <f>работа8!N$3</f>
        <v>0</v>
      </c>
      <c r="O11" s="85">
        <f>работа8!O$3</f>
        <v>0</v>
      </c>
      <c r="P11" s="85">
        <f>работа8!P$3</f>
        <v>0</v>
      </c>
      <c r="Q11" s="85">
        <f>работа8!Q$3</f>
        <v>0</v>
      </c>
      <c r="R11" s="85">
        <f>работа8!R$3</f>
        <v>0</v>
      </c>
      <c r="S11" s="85">
        <f>работа8!S$3</f>
        <v>0</v>
      </c>
      <c r="T11" s="85">
        <f>работа8!T$3</f>
        <v>0</v>
      </c>
      <c r="U11" s="85">
        <f>работа8!U$3</f>
        <v>0</v>
      </c>
      <c r="V11" s="85">
        <f>работа8!V$3</f>
        <v>0</v>
      </c>
      <c r="W11" s="85">
        <f>работа8!W$3</f>
        <v>0</v>
      </c>
      <c r="X11" s="85" t="str">
        <f>работа8!X$3</f>
        <v>2</v>
      </c>
    </row>
    <row r="12" spans="1:27" ht="15.75" hidden="1" thickBot="1">
      <c r="A12" s="22">
        <v>9</v>
      </c>
      <c r="B12" s="108">
        <f>содержание!C13</f>
        <v>0</v>
      </c>
      <c r="C12" s="85">
        <f>работа9!C$3</f>
        <v>0</v>
      </c>
      <c r="D12" s="85">
        <f>работа9!D$3</f>
        <v>0</v>
      </c>
      <c r="E12" s="85">
        <f>работа9!E$3</f>
        <v>0</v>
      </c>
      <c r="F12" s="85">
        <f>работа9!F$3</f>
        <v>0</v>
      </c>
      <c r="G12" s="85">
        <f>работа9!G$3</f>
        <v>0</v>
      </c>
      <c r="H12" s="85">
        <f>работа9!H$3</f>
        <v>0</v>
      </c>
      <c r="I12" s="85">
        <f>работа9!I$3</f>
        <v>0</v>
      </c>
      <c r="J12" s="85">
        <f>работа9!J$3</f>
        <v>0</v>
      </c>
      <c r="K12" s="85">
        <f>работа9!K$3</f>
        <v>0</v>
      </c>
      <c r="L12" s="85">
        <f>работа9!L$3</f>
        <v>0</v>
      </c>
      <c r="M12" s="85">
        <f>работа9!M$3</f>
        <v>0</v>
      </c>
      <c r="N12" s="85">
        <f>работа9!N$3</f>
        <v>0</v>
      </c>
      <c r="O12" s="85">
        <f>работа9!O$3</f>
        <v>0</v>
      </c>
      <c r="P12" s="85">
        <f>работа9!P$3</f>
        <v>0</v>
      </c>
      <c r="Q12" s="85">
        <f>работа9!Q$3</f>
        <v>0</v>
      </c>
      <c r="R12" s="85">
        <f>работа9!R$3</f>
        <v>0</v>
      </c>
      <c r="S12" s="85">
        <f>работа9!S$3</f>
        <v>0</v>
      </c>
      <c r="T12" s="85">
        <f>работа9!T$3</f>
        <v>0</v>
      </c>
      <c r="U12" s="85">
        <f>работа9!U$3</f>
        <v>0</v>
      </c>
      <c r="V12" s="85">
        <f>работа9!V$3</f>
        <v>0</v>
      </c>
      <c r="W12" s="85">
        <f>работа9!W$3</f>
        <v>0</v>
      </c>
      <c r="X12" s="85" t="str">
        <f>работа9!X$3</f>
        <v>2</v>
      </c>
    </row>
    <row r="13" spans="1:27" ht="15.75" hidden="1" thickBot="1">
      <c r="A13" s="22">
        <v>10</v>
      </c>
      <c r="B13" s="108">
        <f>содержание!C14</f>
        <v>0</v>
      </c>
      <c r="C13" s="85">
        <f>работа10!C$3</f>
        <v>0</v>
      </c>
      <c r="D13" s="85">
        <f>работа10!D$3</f>
        <v>0</v>
      </c>
      <c r="E13" s="85">
        <f>работа10!E$3</f>
        <v>0</v>
      </c>
      <c r="F13" s="85">
        <f>работа10!F$3</f>
        <v>0</v>
      </c>
      <c r="G13" s="85">
        <f>работа10!G$3</f>
        <v>0</v>
      </c>
      <c r="H13" s="85">
        <f>работа10!H$3</f>
        <v>0</v>
      </c>
      <c r="I13" s="85">
        <f>работа10!I$3</f>
        <v>0</v>
      </c>
      <c r="J13" s="85">
        <f>работа10!J$3</f>
        <v>0</v>
      </c>
      <c r="K13" s="85">
        <f>работа10!K$3</f>
        <v>0</v>
      </c>
      <c r="L13" s="85">
        <f>работа10!L$3</f>
        <v>0</v>
      </c>
      <c r="M13" s="85">
        <f>работа10!M$3</f>
        <v>0</v>
      </c>
      <c r="N13" s="85">
        <f>работа10!N$3</f>
        <v>0</v>
      </c>
      <c r="O13" s="85">
        <f>работа10!O$3</f>
        <v>0</v>
      </c>
      <c r="P13" s="85">
        <f>работа10!P$3</f>
        <v>0</v>
      </c>
      <c r="Q13" s="85">
        <f>работа10!Q$3</f>
        <v>0</v>
      </c>
      <c r="R13" s="85">
        <f>работа10!R$3</f>
        <v>0</v>
      </c>
      <c r="S13" s="85">
        <f>работа10!S$3</f>
        <v>0</v>
      </c>
      <c r="T13" s="85">
        <f>работа10!T$3</f>
        <v>0</v>
      </c>
      <c r="U13" s="85">
        <f>работа10!U$3</f>
        <v>0</v>
      </c>
      <c r="V13" s="85">
        <f>работа10!V$3</f>
        <v>0</v>
      </c>
      <c r="W13" s="85">
        <f>работа10!W$3</f>
        <v>0</v>
      </c>
      <c r="X13" s="85" t="str">
        <f>работа10!X$3</f>
        <v>2</v>
      </c>
    </row>
    <row r="14" spans="1:27" ht="15.75" hidden="1" thickBot="1">
      <c r="A14" s="197" t="s">
        <v>68</v>
      </c>
      <c r="B14" s="197"/>
      <c r="C14" s="112">
        <f>AVERAGE(C4:C13)</f>
        <v>0</v>
      </c>
      <c r="D14" s="112">
        <f t="shared" ref="D14:V14" si="0">AVERAGE(D4:D13)</f>
        <v>0</v>
      </c>
      <c r="E14" s="112">
        <f t="shared" si="0"/>
        <v>0</v>
      </c>
      <c r="F14" s="112">
        <f t="shared" si="0"/>
        <v>0</v>
      </c>
      <c r="G14" s="112">
        <f t="shared" si="0"/>
        <v>0</v>
      </c>
      <c r="H14" s="112">
        <f t="shared" si="0"/>
        <v>0</v>
      </c>
      <c r="I14" s="112">
        <f t="shared" si="0"/>
        <v>0</v>
      </c>
      <c r="J14" s="112">
        <f t="shared" si="0"/>
        <v>0</v>
      </c>
      <c r="K14" s="112">
        <f t="shared" si="0"/>
        <v>0</v>
      </c>
      <c r="L14" s="112">
        <f t="shared" si="0"/>
        <v>0</v>
      </c>
      <c r="M14" s="112">
        <f t="shared" si="0"/>
        <v>0</v>
      </c>
      <c r="N14" s="112">
        <f t="shared" si="0"/>
        <v>0</v>
      </c>
      <c r="O14" s="112">
        <f t="shared" si="0"/>
        <v>0</v>
      </c>
      <c r="P14" s="112">
        <f t="shared" si="0"/>
        <v>0</v>
      </c>
      <c r="Q14" s="112">
        <f t="shared" si="0"/>
        <v>0</v>
      </c>
      <c r="R14" s="112">
        <f t="shared" si="0"/>
        <v>0</v>
      </c>
      <c r="S14" s="112">
        <f t="shared" si="0"/>
        <v>0</v>
      </c>
      <c r="T14" s="112">
        <f t="shared" si="0"/>
        <v>0</v>
      </c>
      <c r="U14" s="112">
        <f t="shared" si="0"/>
        <v>0</v>
      </c>
      <c r="V14" s="112">
        <f t="shared" si="0"/>
        <v>0</v>
      </c>
    </row>
    <row r="16" spans="1:27" ht="15.75" thickBot="1">
      <c r="L16" s="200" t="s">
        <v>93</v>
      </c>
      <c r="M16" s="200"/>
      <c r="N16" s="200"/>
      <c r="O16" s="200"/>
      <c r="P16" s="200"/>
      <c r="Q16" s="200"/>
      <c r="R16" s="201"/>
      <c r="S16" s="201"/>
      <c r="T16" s="201"/>
      <c r="U16" s="201"/>
      <c r="V16" s="201"/>
    </row>
    <row r="17" spans="1:27" ht="24.95" customHeight="1" thickBot="1"/>
    <row r="18" spans="1:27" ht="30.75" customHeight="1" thickTop="1" thickBot="1">
      <c r="A18" s="198">
        <f>сводные_таблицы!C5</f>
        <v>0</v>
      </c>
      <c r="B18" s="198"/>
      <c r="C18" s="166" t="s">
        <v>81</v>
      </c>
      <c r="D18" s="166"/>
      <c r="E18" s="166"/>
      <c r="F18" s="193" t="s">
        <v>82</v>
      </c>
      <c r="G18" s="194"/>
      <c r="H18" s="146">
        <f>содержание!P5</f>
        <v>0</v>
      </c>
      <c r="I18" s="195" t="s">
        <v>78</v>
      </c>
      <c r="J18" s="196"/>
      <c r="K18" s="196"/>
      <c r="L18" s="146">
        <f>содержание!Q5</f>
        <v>0</v>
      </c>
      <c r="Z18" s="199" t="s">
        <v>45</v>
      </c>
      <c r="AA18" s="199"/>
    </row>
    <row r="19" spans="1:27" ht="16.5" thickTop="1" thickBot="1">
      <c r="Z19" s="199"/>
      <c r="AA19" s="199"/>
    </row>
    <row r="20" spans="1:27" ht="21.75" thickTop="1" thickBot="1">
      <c r="A20" s="81"/>
      <c r="B20" s="102" t="s">
        <v>2</v>
      </c>
      <c r="C20" s="106">
        <v>1</v>
      </c>
      <c r="D20" s="82">
        <v>2</v>
      </c>
      <c r="E20" s="82">
        <v>3</v>
      </c>
      <c r="F20" s="82">
        <v>4</v>
      </c>
      <c r="G20" s="82">
        <v>5</v>
      </c>
      <c r="H20" s="82">
        <v>6</v>
      </c>
      <c r="I20" s="82">
        <v>7</v>
      </c>
      <c r="J20" s="83">
        <v>8</v>
      </c>
      <c r="K20" s="82">
        <v>9</v>
      </c>
      <c r="L20" s="109">
        <v>10</v>
      </c>
      <c r="M20" s="109">
        <v>11</v>
      </c>
      <c r="N20" s="82">
        <v>12</v>
      </c>
      <c r="O20" s="83">
        <v>13</v>
      </c>
      <c r="P20" s="82">
        <v>14</v>
      </c>
      <c r="Q20" s="83">
        <v>15</v>
      </c>
      <c r="R20" s="83">
        <v>16</v>
      </c>
      <c r="S20" s="82">
        <v>17</v>
      </c>
      <c r="T20" s="82">
        <v>18</v>
      </c>
      <c r="U20" s="82">
        <v>19</v>
      </c>
      <c r="V20" s="92">
        <v>20</v>
      </c>
      <c r="W20" s="110" t="s">
        <v>59</v>
      </c>
      <c r="X20" s="111" t="s">
        <v>60</v>
      </c>
    </row>
    <row r="21" spans="1:27" ht="15.75" thickBot="1">
      <c r="A21" s="25">
        <v>1</v>
      </c>
      <c r="B21" s="108">
        <f>содержание!C5</f>
        <v>0</v>
      </c>
      <c r="C21" s="85">
        <f>работа1!C$4</f>
        <v>0</v>
      </c>
      <c r="D21" s="85">
        <f>работа1!D$4</f>
        <v>0</v>
      </c>
      <c r="E21" s="85">
        <f>работа1!E$4</f>
        <v>0</v>
      </c>
      <c r="F21" s="85">
        <f>работа1!F$4</f>
        <v>0</v>
      </c>
      <c r="G21" s="85">
        <f>работа1!G$4</f>
        <v>0</v>
      </c>
      <c r="H21" s="85">
        <f>работа1!H$4</f>
        <v>0</v>
      </c>
      <c r="I21" s="85">
        <f>работа1!I$4</f>
        <v>0</v>
      </c>
      <c r="J21" s="85">
        <f>работа1!J$4</f>
        <v>0</v>
      </c>
      <c r="K21" s="85">
        <f>работа1!K$4</f>
        <v>0</v>
      </c>
      <c r="L21" s="85">
        <f>работа1!L$4</f>
        <v>0</v>
      </c>
      <c r="M21" s="85">
        <f>работа1!M$4</f>
        <v>0</v>
      </c>
      <c r="N21" s="85">
        <f>работа1!N$4</f>
        <v>0</v>
      </c>
      <c r="O21" s="85">
        <f>работа1!O$4</f>
        <v>0</v>
      </c>
      <c r="P21" s="85">
        <f>работа1!P$4</f>
        <v>0</v>
      </c>
      <c r="Q21" s="85">
        <f>работа1!Q$4</f>
        <v>0</v>
      </c>
      <c r="R21" s="85">
        <f>работа1!R$4</f>
        <v>0</v>
      </c>
      <c r="S21" s="85">
        <f>работа1!S$4</f>
        <v>0</v>
      </c>
      <c r="T21" s="85">
        <f>работа1!T$4</f>
        <v>0</v>
      </c>
      <c r="U21" s="85">
        <f>работа1!U$4</f>
        <v>0</v>
      </c>
      <c r="V21" s="85">
        <f>работа1!V$4</f>
        <v>0</v>
      </c>
      <c r="W21" s="85">
        <f>работа1!W$4</f>
        <v>0</v>
      </c>
      <c r="X21" s="85" t="str">
        <f>работа1!X$4</f>
        <v>2</v>
      </c>
    </row>
    <row r="22" spans="1:27" ht="15.75" thickBot="1">
      <c r="A22" s="22">
        <v>2</v>
      </c>
      <c r="B22" s="108">
        <f>содержание!C6</f>
        <v>0</v>
      </c>
      <c r="C22" s="85">
        <f>работа2!C$4</f>
        <v>0</v>
      </c>
      <c r="D22" s="85">
        <f>работа2!D$4</f>
        <v>0</v>
      </c>
      <c r="E22" s="85">
        <f>работа2!E$4</f>
        <v>0</v>
      </c>
      <c r="F22" s="85">
        <f>работа2!F$4</f>
        <v>0</v>
      </c>
      <c r="G22" s="85">
        <f>работа2!G$4</f>
        <v>0</v>
      </c>
      <c r="H22" s="85">
        <f>работа2!H$4</f>
        <v>0</v>
      </c>
      <c r="I22" s="85">
        <f>работа2!I$4</f>
        <v>0</v>
      </c>
      <c r="J22" s="85">
        <f>работа2!J$4</f>
        <v>0</v>
      </c>
      <c r="K22" s="85">
        <f>работа2!K$4</f>
        <v>0</v>
      </c>
      <c r="L22" s="85">
        <f>работа2!L$4</f>
        <v>0</v>
      </c>
      <c r="M22" s="85">
        <f>работа2!M$4</f>
        <v>0</v>
      </c>
      <c r="N22" s="85">
        <f>работа2!N$4</f>
        <v>0</v>
      </c>
      <c r="O22" s="85">
        <f>работа2!O$4</f>
        <v>0</v>
      </c>
      <c r="P22" s="85">
        <f>работа2!P$4</f>
        <v>0</v>
      </c>
      <c r="Q22" s="85">
        <f>работа2!Q$4</f>
        <v>0</v>
      </c>
      <c r="R22" s="85">
        <f>работа2!R$4</f>
        <v>0</v>
      </c>
      <c r="S22" s="85">
        <f>работа2!S$4</f>
        <v>0</v>
      </c>
      <c r="T22" s="85">
        <f>работа2!T$4</f>
        <v>0</v>
      </c>
      <c r="U22" s="85">
        <f>работа2!U$4</f>
        <v>0</v>
      </c>
      <c r="V22" s="85">
        <f>работа2!V$4</f>
        <v>0</v>
      </c>
      <c r="W22" s="85">
        <f>работа2!W$4</f>
        <v>0</v>
      </c>
      <c r="X22" s="85" t="str">
        <f>работа2!X$4</f>
        <v>2</v>
      </c>
    </row>
    <row r="23" spans="1:27" ht="15.75" thickBot="1">
      <c r="A23" s="22">
        <v>3</v>
      </c>
      <c r="B23" s="108">
        <f>содержание!C7</f>
        <v>0</v>
      </c>
      <c r="C23" s="85">
        <f>работа3!C$4</f>
        <v>0</v>
      </c>
      <c r="D23" s="85">
        <f>работа3!D$4</f>
        <v>0</v>
      </c>
      <c r="E23" s="85">
        <f>работа3!E$4</f>
        <v>0</v>
      </c>
      <c r="F23" s="85">
        <f>работа3!F$4</f>
        <v>0</v>
      </c>
      <c r="G23" s="85">
        <f>работа3!G$4</f>
        <v>0</v>
      </c>
      <c r="H23" s="85">
        <f>работа3!H$4</f>
        <v>0</v>
      </c>
      <c r="I23" s="85">
        <f>работа3!I$4</f>
        <v>0</v>
      </c>
      <c r="J23" s="85">
        <f>работа3!J$4</f>
        <v>0</v>
      </c>
      <c r="K23" s="85">
        <f>работа3!K$4</f>
        <v>0</v>
      </c>
      <c r="L23" s="85">
        <f>работа3!L$4</f>
        <v>0</v>
      </c>
      <c r="M23" s="85">
        <f>работа3!M$4</f>
        <v>0</v>
      </c>
      <c r="N23" s="85">
        <f>работа3!N$4</f>
        <v>0</v>
      </c>
      <c r="O23" s="85">
        <f>работа3!O$4</f>
        <v>0</v>
      </c>
      <c r="P23" s="85">
        <f>работа3!P$4</f>
        <v>0</v>
      </c>
      <c r="Q23" s="85">
        <f>работа3!Q$4</f>
        <v>0</v>
      </c>
      <c r="R23" s="85">
        <f>работа3!R$4</f>
        <v>0</v>
      </c>
      <c r="S23" s="85">
        <f>работа3!S$4</f>
        <v>0</v>
      </c>
      <c r="T23" s="85">
        <f>работа3!T$4</f>
        <v>0</v>
      </c>
      <c r="U23" s="85">
        <f>работа3!U$4</f>
        <v>0</v>
      </c>
      <c r="V23" s="85">
        <f>работа3!V$4</f>
        <v>0</v>
      </c>
      <c r="W23" s="85">
        <f>работа3!W$4</f>
        <v>0</v>
      </c>
      <c r="X23" s="85" t="str">
        <f>работа3!X$4</f>
        <v>2</v>
      </c>
    </row>
    <row r="24" spans="1:27" ht="15.75" thickBot="1">
      <c r="A24" s="22">
        <v>4</v>
      </c>
      <c r="B24" s="108">
        <f>содержание!C8</f>
        <v>0</v>
      </c>
      <c r="C24" s="85">
        <f>работа4!C$4</f>
        <v>0</v>
      </c>
      <c r="D24" s="85">
        <f>работа4!D$4</f>
        <v>0</v>
      </c>
      <c r="E24" s="85">
        <f>работа4!E$4</f>
        <v>0</v>
      </c>
      <c r="F24" s="85">
        <f>работа4!F$4</f>
        <v>0</v>
      </c>
      <c r="G24" s="85">
        <f>работа4!G$4</f>
        <v>0</v>
      </c>
      <c r="H24" s="85">
        <f>работа4!H$4</f>
        <v>0</v>
      </c>
      <c r="I24" s="85">
        <f>работа4!I$4</f>
        <v>0</v>
      </c>
      <c r="J24" s="85">
        <f>работа4!J$4</f>
        <v>0</v>
      </c>
      <c r="K24" s="85">
        <f>работа4!K$4</f>
        <v>0</v>
      </c>
      <c r="L24" s="85">
        <f>работа4!L$4</f>
        <v>0</v>
      </c>
      <c r="M24" s="85">
        <f>работа4!M$4</f>
        <v>0</v>
      </c>
      <c r="N24" s="85">
        <f>работа4!N$4</f>
        <v>0</v>
      </c>
      <c r="O24" s="85">
        <f>работа4!O$4</f>
        <v>0</v>
      </c>
      <c r="P24" s="85">
        <f>работа4!P$4</f>
        <v>0</v>
      </c>
      <c r="Q24" s="85">
        <f>работа4!Q$4</f>
        <v>0</v>
      </c>
      <c r="R24" s="85">
        <f>работа4!R$4</f>
        <v>0</v>
      </c>
      <c r="S24" s="85">
        <f>работа4!S$4</f>
        <v>0</v>
      </c>
      <c r="T24" s="85">
        <f>работа4!T$4</f>
        <v>0</v>
      </c>
      <c r="U24" s="85">
        <f>работа4!U$4</f>
        <v>0</v>
      </c>
      <c r="V24" s="85">
        <f>работа4!V$4</f>
        <v>0</v>
      </c>
      <c r="W24" s="85">
        <f>работа4!W$4</f>
        <v>0</v>
      </c>
      <c r="X24" s="85" t="str">
        <f>работа4!X$4</f>
        <v>2</v>
      </c>
    </row>
    <row r="25" spans="1:27" ht="15.75" thickBot="1">
      <c r="A25" s="22">
        <v>5</v>
      </c>
      <c r="B25" s="108">
        <f>содержание!C9</f>
        <v>0</v>
      </c>
      <c r="C25" s="85">
        <f>работа5!C$4</f>
        <v>0</v>
      </c>
      <c r="D25" s="85">
        <f>работа5!D$4</f>
        <v>0</v>
      </c>
      <c r="E25" s="85">
        <f>работа5!E$4</f>
        <v>0</v>
      </c>
      <c r="F25" s="85">
        <f>работа5!F$4</f>
        <v>0</v>
      </c>
      <c r="G25" s="85">
        <f>работа5!G$4</f>
        <v>0</v>
      </c>
      <c r="H25" s="85">
        <f>работа5!H$4</f>
        <v>0</v>
      </c>
      <c r="I25" s="85">
        <f>работа5!I$4</f>
        <v>0</v>
      </c>
      <c r="J25" s="85">
        <f>работа5!J$4</f>
        <v>0</v>
      </c>
      <c r="K25" s="85">
        <f>работа5!K$4</f>
        <v>0</v>
      </c>
      <c r="L25" s="85">
        <f>работа5!L$4</f>
        <v>0</v>
      </c>
      <c r="M25" s="85">
        <f>работа5!M$4</f>
        <v>0</v>
      </c>
      <c r="N25" s="85">
        <f>работа5!N$4</f>
        <v>0</v>
      </c>
      <c r="O25" s="85">
        <f>работа5!O$4</f>
        <v>0</v>
      </c>
      <c r="P25" s="85">
        <f>работа5!P$4</f>
        <v>0</v>
      </c>
      <c r="Q25" s="85">
        <f>работа5!Q$4</f>
        <v>0</v>
      </c>
      <c r="R25" s="85">
        <f>работа5!R$4</f>
        <v>0</v>
      </c>
      <c r="S25" s="85">
        <f>работа5!S$4</f>
        <v>0</v>
      </c>
      <c r="T25" s="85">
        <f>работа5!T$4</f>
        <v>0</v>
      </c>
      <c r="U25" s="85">
        <f>работа5!U$4</f>
        <v>0</v>
      </c>
      <c r="V25" s="85">
        <f>работа5!V$4</f>
        <v>0</v>
      </c>
      <c r="W25" s="85">
        <f>работа5!W$4</f>
        <v>0</v>
      </c>
      <c r="X25" s="85" t="str">
        <f>работа5!X$4</f>
        <v>2</v>
      </c>
    </row>
    <row r="26" spans="1:27">
      <c r="A26" s="22">
        <v>6</v>
      </c>
      <c r="B26" s="108">
        <f>содержание!C10</f>
        <v>0</v>
      </c>
      <c r="C26" s="85">
        <f>работа6!C$4</f>
        <v>0</v>
      </c>
      <c r="D26" s="85">
        <f>работа6!D$4</f>
        <v>0</v>
      </c>
      <c r="E26" s="85">
        <f>работа6!E$4</f>
        <v>0</v>
      </c>
      <c r="F26" s="85">
        <f>работа6!F$4</f>
        <v>0</v>
      </c>
      <c r="G26" s="85">
        <f>работа6!G$4</f>
        <v>0</v>
      </c>
      <c r="H26" s="85">
        <f>работа6!H$4</f>
        <v>0</v>
      </c>
      <c r="I26" s="85">
        <f>работа6!I$4</f>
        <v>0</v>
      </c>
      <c r="J26" s="85">
        <f>работа6!J$4</f>
        <v>0</v>
      </c>
      <c r="K26" s="85">
        <f>работа6!K$4</f>
        <v>0</v>
      </c>
      <c r="L26" s="85">
        <f>работа6!L$4</f>
        <v>0</v>
      </c>
      <c r="M26" s="85">
        <f>работа6!M$4</f>
        <v>0</v>
      </c>
      <c r="N26" s="85">
        <f>работа6!N$4</f>
        <v>0</v>
      </c>
      <c r="O26" s="85">
        <f>работа6!O$4</f>
        <v>0</v>
      </c>
      <c r="P26" s="85">
        <f>работа6!P$4</f>
        <v>0</v>
      </c>
      <c r="Q26" s="85">
        <f>работа6!Q$4</f>
        <v>0</v>
      </c>
      <c r="R26" s="85">
        <f>работа6!R$4</f>
        <v>0</v>
      </c>
      <c r="S26" s="85">
        <f>работа6!S$4</f>
        <v>0</v>
      </c>
      <c r="T26" s="85">
        <f>работа6!T$4</f>
        <v>0</v>
      </c>
      <c r="U26" s="85">
        <f>работа6!U$4</f>
        <v>0</v>
      </c>
      <c r="V26" s="85">
        <f>работа6!V$4</f>
        <v>0</v>
      </c>
      <c r="W26" s="85">
        <f>работа6!W$4</f>
        <v>0</v>
      </c>
      <c r="X26" s="85" t="str">
        <f>работа6!X$4</f>
        <v>2</v>
      </c>
    </row>
    <row r="27" spans="1:27" ht="15.75" hidden="1" thickBot="1">
      <c r="A27" s="22">
        <v>7</v>
      </c>
      <c r="B27" s="108">
        <f>содержание!C11</f>
        <v>0</v>
      </c>
      <c r="C27" s="85">
        <f>работа7!C$4</f>
        <v>0</v>
      </c>
      <c r="D27" s="85">
        <f>работа7!D$4</f>
        <v>0</v>
      </c>
      <c r="E27" s="85">
        <f>работа7!E$4</f>
        <v>0</v>
      </c>
      <c r="F27" s="85">
        <f>работа7!F$4</f>
        <v>0</v>
      </c>
      <c r="G27" s="85">
        <f>работа7!G$4</f>
        <v>0</v>
      </c>
      <c r="H27" s="85">
        <f>работа7!H$4</f>
        <v>0</v>
      </c>
      <c r="I27" s="85">
        <f>работа7!I$4</f>
        <v>0</v>
      </c>
      <c r="J27" s="85">
        <f>работа7!J$4</f>
        <v>0</v>
      </c>
      <c r="K27" s="85">
        <f>работа7!K$4</f>
        <v>0</v>
      </c>
      <c r="L27" s="85">
        <f>работа7!L$4</f>
        <v>0</v>
      </c>
      <c r="M27" s="85">
        <f>работа7!M$4</f>
        <v>0</v>
      </c>
      <c r="N27" s="85">
        <f>работа7!N$4</f>
        <v>0</v>
      </c>
      <c r="O27" s="85">
        <f>работа7!O$4</f>
        <v>0</v>
      </c>
      <c r="P27" s="85">
        <f>работа7!P$4</f>
        <v>0</v>
      </c>
      <c r="Q27" s="85">
        <f>работа7!Q$4</f>
        <v>0</v>
      </c>
      <c r="R27" s="85">
        <f>работа7!R$4</f>
        <v>0</v>
      </c>
      <c r="S27" s="85">
        <f>работа7!S$4</f>
        <v>0</v>
      </c>
      <c r="T27" s="85">
        <f>работа7!T$4</f>
        <v>0</v>
      </c>
      <c r="U27" s="85">
        <f>работа7!U$4</f>
        <v>0</v>
      </c>
      <c r="V27" s="85">
        <f>работа7!V$4</f>
        <v>0</v>
      </c>
      <c r="W27" s="85">
        <f>работа7!W$4</f>
        <v>0</v>
      </c>
      <c r="X27" s="85" t="str">
        <f>работа7!X$4</f>
        <v>2</v>
      </c>
    </row>
    <row r="28" spans="1:27" ht="15.75" hidden="1" thickBot="1">
      <c r="A28" s="22">
        <v>8</v>
      </c>
      <c r="B28" s="108">
        <f>содержание!C12</f>
        <v>0</v>
      </c>
      <c r="C28" s="85">
        <f>работа8!C$4</f>
        <v>0</v>
      </c>
      <c r="D28" s="85">
        <f>работа8!D$4</f>
        <v>0</v>
      </c>
      <c r="E28" s="85">
        <f>работа8!E$4</f>
        <v>0</v>
      </c>
      <c r="F28" s="85">
        <f>работа8!F$4</f>
        <v>0</v>
      </c>
      <c r="G28" s="85">
        <f>работа8!G$4</f>
        <v>0</v>
      </c>
      <c r="H28" s="85">
        <f>работа8!H$4</f>
        <v>0</v>
      </c>
      <c r="I28" s="85">
        <f>работа8!I$4</f>
        <v>0</v>
      </c>
      <c r="J28" s="85">
        <f>работа8!J$4</f>
        <v>0</v>
      </c>
      <c r="K28" s="85">
        <f>работа8!K$4</f>
        <v>0</v>
      </c>
      <c r="L28" s="85">
        <f>работа8!L$4</f>
        <v>0</v>
      </c>
      <c r="M28" s="85">
        <f>работа8!M$4</f>
        <v>0</v>
      </c>
      <c r="N28" s="85">
        <f>работа8!N$4</f>
        <v>0</v>
      </c>
      <c r="O28" s="85">
        <f>работа8!O$4</f>
        <v>0</v>
      </c>
      <c r="P28" s="85">
        <f>работа8!P$4</f>
        <v>0</v>
      </c>
      <c r="Q28" s="85">
        <f>работа8!Q$4</f>
        <v>0</v>
      </c>
      <c r="R28" s="85">
        <f>работа8!R$4</f>
        <v>0</v>
      </c>
      <c r="S28" s="85">
        <f>работа8!S$4</f>
        <v>0</v>
      </c>
      <c r="T28" s="85">
        <f>работа8!T$4</f>
        <v>0</v>
      </c>
      <c r="U28" s="85">
        <f>работа8!U$4</f>
        <v>0</v>
      </c>
      <c r="V28" s="85">
        <f>работа8!V$4</f>
        <v>0</v>
      </c>
      <c r="W28" s="85">
        <f>работа8!W$4</f>
        <v>0</v>
      </c>
      <c r="X28" s="85" t="str">
        <f>работа8!X$4</f>
        <v>2</v>
      </c>
    </row>
    <row r="29" spans="1:27" ht="15.75" hidden="1" thickBot="1">
      <c r="A29" s="22">
        <v>9</v>
      </c>
      <c r="B29" s="108">
        <f>содержание!C13</f>
        <v>0</v>
      </c>
      <c r="C29" s="85">
        <f>работа9!C$4</f>
        <v>0</v>
      </c>
      <c r="D29" s="85">
        <f>работа9!D$4</f>
        <v>0</v>
      </c>
      <c r="E29" s="85">
        <f>работа9!E$4</f>
        <v>0</v>
      </c>
      <c r="F29" s="85">
        <f>работа9!F$4</f>
        <v>0</v>
      </c>
      <c r="G29" s="85">
        <f>работа9!G$4</f>
        <v>0</v>
      </c>
      <c r="H29" s="85">
        <f>работа9!H$4</f>
        <v>0</v>
      </c>
      <c r="I29" s="85">
        <f>работа9!I$4</f>
        <v>0</v>
      </c>
      <c r="J29" s="85">
        <f>работа9!J$4</f>
        <v>0</v>
      </c>
      <c r="K29" s="85">
        <f>работа9!K$4</f>
        <v>0</v>
      </c>
      <c r="L29" s="85">
        <f>работа9!L$4</f>
        <v>0</v>
      </c>
      <c r="M29" s="85">
        <f>работа9!M$4</f>
        <v>0</v>
      </c>
      <c r="N29" s="85">
        <f>работа9!N$4</f>
        <v>0</v>
      </c>
      <c r="O29" s="85">
        <f>работа9!O$4</f>
        <v>0</v>
      </c>
      <c r="P29" s="85">
        <f>работа9!P$4</f>
        <v>0</v>
      </c>
      <c r="Q29" s="85">
        <f>работа9!Q$4</f>
        <v>0</v>
      </c>
      <c r="R29" s="85">
        <f>работа9!R$4</f>
        <v>0</v>
      </c>
      <c r="S29" s="85">
        <f>работа9!S$4</f>
        <v>0</v>
      </c>
      <c r="T29" s="85">
        <f>работа9!T$4</f>
        <v>0</v>
      </c>
      <c r="U29" s="85">
        <f>работа9!U$4</f>
        <v>0</v>
      </c>
      <c r="V29" s="85">
        <f>работа9!V$4</f>
        <v>0</v>
      </c>
      <c r="W29" s="85">
        <f>работа9!W$4</f>
        <v>0</v>
      </c>
      <c r="X29" s="85" t="str">
        <f>работа9!X$4</f>
        <v>2</v>
      </c>
    </row>
    <row r="30" spans="1:27" ht="15.75" hidden="1" thickBot="1">
      <c r="A30" s="22">
        <v>10</v>
      </c>
      <c r="B30" s="108">
        <f>содержание!C14</f>
        <v>0</v>
      </c>
      <c r="C30" s="85">
        <f>работа10!C$4</f>
        <v>0</v>
      </c>
      <c r="D30" s="85">
        <f>работа10!D$4</f>
        <v>0</v>
      </c>
      <c r="E30" s="85">
        <f>работа10!E$4</f>
        <v>0</v>
      </c>
      <c r="F30" s="85">
        <f>работа10!F$4</f>
        <v>0</v>
      </c>
      <c r="G30" s="85">
        <f>работа10!G$4</f>
        <v>0</v>
      </c>
      <c r="H30" s="85">
        <f>работа10!H$4</f>
        <v>0</v>
      </c>
      <c r="I30" s="85">
        <f>работа10!I$4</f>
        <v>0</v>
      </c>
      <c r="J30" s="85">
        <f>работа10!J$4</f>
        <v>0</v>
      </c>
      <c r="K30" s="85">
        <f>работа10!K$4</f>
        <v>0</v>
      </c>
      <c r="L30" s="85">
        <f>работа10!L$4</f>
        <v>0</v>
      </c>
      <c r="M30" s="85">
        <f>работа10!M$4</f>
        <v>0</v>
      </c>
      <c r="N30" s="85">
        <f>работа10!N$4</f>
        <v>0</v>
      </c>
      <c r="O30" s="85">
        <f>работа10!O$4</f>
        <v>0</v>
      </c>
      <c r="P30" s="85">
        <f>работа10!P$4</f>
        <v>0</v>
      </c>
      <c r="Q30" s="85">
        <f>работа10!Q$4</f>
        <v>0</v>
      </c>
      <c r="R30" s="85">
        <f>работа10!R$4</f>
        <v>0</v>
      </c>
      <c r="S30" s="85">
        <f>работа10!S$4</f>
        <v>0</v>
      </c>
      <c r="T30" s="85">
        <f>работа10!T$4</f>
        <v>0</v>
      </c>
      <c r="U30" s="85">
        <f>работа10!U$4</f>
        <v>0</v>
      </c>
      <c r="V30" s="85">
        <f>работа10!V$4</f>
        <v>0</v>
      </c>
      <c r="W30" s="85">
        <f>работа10!W$4</f>
        <v>0</v>
      </c>
      <c r="X30" s="85" t="str">
        <f>работа10!X$4</f>
        <v>2</v>
      </c>
    </row>
    <row r="31" spans="1:27" ht="15.75" hidden="1" thickBot="1">
      <c r="A31" s="197" t="s">
        <v>68</v>
      </c>
      <c r="B31" s="197"/>
      <c r="C31" s="112">
        <f>AVERAGE(C21:C30)</f>
        <v>0</v>
      </c>
      <c r="D31" s="112">
        <f t="shared" ref="D31:V31" si="1">AVERAGE(D21:D30)</f>
        <v>0</v>
      </c>
      <c r="E31" s="112">
        <f t="shared" si="1"/>
        <v>0</v>
      </c>
      <c r="F31" s="112">
        <f t="shared" si="1"/>
        <v>0</v>
      </c>
      <c r="G31" s="112">
        <f t="shared" si="1"/>
        <v>0</v>
      </c>
      <c r="H31" s="112">
        <f t="shared" si="1"/>
        <v>0</v>
      </c>
      <c r="I31" s="112">
        <f t="shared" si="1"/>
        <v>0</v>
      </c>
      <c r="J31" s="112">
        <f t="shared" si="1"/>
        <v>0</v>
      </c>
      <c r="K31" s="112">
        <f t="shared" si="1"/>
        <v>0</v>
      </c>
      <c r="L31" s="112">
        <f t="shared" si="1"/>
        <v>0</v>
      </c>
      <c r="M31" s="112">
        <f t="shared" si="1"/>
        <v>0</v>
      </c>
      <c r="N31" s="112">
        <f t="shared" si="1"/>
        <v>0</v>
      </c>
      <c r="O31" s="112">
        <f t="shared" si="1"/>
        <v>0</v>
      </c>
      <c r="P31" s="112">
        <f t="shared" si="1"/>
        <v>0</v>
      </c>
      <c r="Q31" s="112">
        <f t="shared" si="1"/>
        <v>0</v>
      </c>
      <c r="R31" s="112">
        <f t="shared" si="1"/>
        <v>0</v>
      </c>
      <c r="S31" s="112">
        <f t="shared" si="1"/>
        <v>0</v>
      </c>
      <c r="T31" s="112">
        <f t="shared" si="1"/>
        <v>0</v>
      </c>
      <c r="U31" s="112">
        <f t="shared" si="1"/>
        <v>0</v>
      </c>
      <c r="V31" s="112">
        <f t="shared" si="1"/>
        <v>0</v>
      </c>
    </row>
    <row r="33" spans="1:27" ht="15.75" thickBot="1">
      <c r="L33" s="200" t="s">
        <v>93</v>
      </c>
      <c r="M33" s="200"/>
      <c r="N33" s="200"/>
      <c r="O33" s="200"/>
      <c r="P33" s="200"/>
      <c r="Q33" s="200"/>
      <c r="R33" s="201"/>
      <c r="S33" s="201"/>
      <c r="T33" s="201"/>
      <c r="U33" s="201"/>
      <c r="V33" s="201"/>
    </row>
    <row r="34" spans="1:27" ht="24.95" customHeight="1" thickBot="1"/>
    <row r="35" spans="1:27" ht="28.5" customHeight="1" thickTop="1" thickBot="1">
      <c r="A35" s="198">
        <f>сводные_таблицы!C6</f>
        <v>0</v>
      </c>
      <c r="B35" s="198"/>
      <c r="C35" s="166" t="s">
        <v>81</v>
      </c>
      <c r="D35" s="166"/>
      <c r="E35" s="166"/>
      <c r="F35" s="193" t="s">
        <v>82</v>
      </c>
      <c r="G35" s="194"/>
      <c r="H35" s="146">
        <f>содержание!P6</f>
        <v>0</v>
      </c>
      <c r="I35" s="195" t="s">
        <v>78</v>
      </c>
      <c r="J35" s="196"/>
      <c r="K35" s="196"/>
      <c r="L35" s="146">
        <f>содержание!Q6</f>
        <v>0</v>
      </c>
      <c r="Z35" s="199" t="s">
        <v>45</v>
      </c>
      <c r="AA35" s="199"/>
    </row>
    <row r="36" spans="1:27" ht="16.5" thickTop="1" thickBot="1">
      <c r="Z36" s="199"/>
      <c r="AA36" s="199"/>
    </row>
    <row r="37" spans="1:27" ht="21.75" thickTop="1" thickBot="1">
      <c r="A37" s="81"/>
      <c r="B37" s="102" t="s">
        <v>2</v>
      </c>
      <c r="C37" s="106">
        <v>1</v>
      </c>
      <c r="D37" s="82">
        <v>2</v>
      </c>
      <c r="E37" s="82">
        <v>3</v>
      </c>
      <c r="F37" s="82">
        <v>4</v>
      </c>
      <c r="G37" s="82">
        <v>5</v>
      </c>
      <c r="H37" s="82">
        <v>6</v>
      </c>
      <c r="I37" s="82">
        <v>7</v>
      </c>
      <c r="J37" s="83">
        <v>8</v>
      </c>
      <c r="K37" s="82">
        <v>9</v>
      </c>
      <c r="L37" s="109">
        <v>10</v>
      </c>
      <c r="M37" s="109">
        <v>11</v>
      </c>
      <c r="N37" s="82">
        <v>12</v>
      </c>
      <c r="O37" s="83">
        <v>13</v>
      </c>
      <c r="P37" s="82">
        <v>14</v>
      </c>
      <c r="Q37" s="83">
        <v>15</v>
      </c>
      <c r="R37" s="83">
        <v>16</v>
      </c>
      <c r="S37" s="82">
        <v>17</v>
      </c>
      <c r="T37" s="82">
        <v>18</v>
      </c>
      <c r="U37" s="82">
        <v>19</v>
      </c>
      <c r="V37" s="92">
        <v>20</v>
      </c>
      <c r="W37" s="110" t="s">
        <v>59</v>
      </c>
      <c r="X37" s="111" t="s">
        <v>60</v>
      </c>
    </row>
    <row r="38" spans="1:27" ht="15.75" thickBot="1">
      <c r="A38" s="25">
        <v>1</v>
      </c>
      <c r="B38" s="108">
        <f>содержание!C5</f>
        <v>0</v>
      </c>
      <c r="C38" s="85">
        <f>работа1!C$5</f>
        <v>0</v>
      </c>
      <c r="D38" s="85">
        <f>работа1!D$5</f>
        <v>0</v>
      </c>
      <c r="E38" s="85">
        <f>работа1!E$5</f>
        <v>0</v>
      </c>
      <c r="F38" s="85">
        <f>работа1!F$5</f>
        <v>0</v>
      </c>
      <c r="G38" s="85">
        <f>работа1!G$5</f>
        <v>0</v>
      </c>
      <c r="H38" s="85">
        <f>работа1!H$5</f>
        <v>0</v>
      </c>
      <c r="I38" s="85">
        <f>работа1!I$5</f>
        <v>0</v>
      </c>
      <c r="J38" s="85">
        <f>работа1!J$5</f>
        <v>0</v>
      </c>
      <c r="K38" s="85">
        <f>работа1!K$5</f>
        <v>0</v>
      </c>
      <c r="L38" s="85">
        <f>работа1!L$5</f>
        <v>0</v>
      </c>
      <c r="M38" s="85">
        <f>работа1!M$5</f>
        <v>0</v>
      </c>
      <c r="N38" s="85">
        <f>работа1!N$5</f>
        <v>0</v>
      </c>
      <c r="O38" s="85">
        <f>работа1!O$5</f>
        <v>0</v>
      </c>
      <c r="P38" s="85">
        <f>работа1!P$5</f>
        <v>0</v>
      </c>
      <c r="Q38" s="85">
        <f>работа1!Q$5</f>
        <v>0</v>
      </c>
      <c r="R38" s="85">
        <f>работа1!R$5</f>
        <v>0</v>
      </c>
      <c r="S38" s="85">
        <f>работа1!S$5</f>
        <v>0</v>
      </c>
      <c r="T38" s="85">
        <f>работа1!T$5</f>
        <v>0</v>
      </c>
      <c r="U38" s="85">
        <f>работа1!U$5</f>
        <v>0</v>
      </c>
      <c r="V38" s="85">
        <f>работа1!V$5</f>
        <v>0</v>
      </c>
      <c r="W38" s="85">
        <f>работа1!W$5</f>
        <v>0</v>
      </c>
      <c r="X38" s="85" t="str">
        <f>работа1!X$5</f>
        <v>2</v>
      </c>
    </row>
    <row r="39" spans="1:27" ht="15.75" thickBot="1">
      <c r="A39" s="22">
        <v>2</v>
      </c>
      <c r="B39" s="108">
        <f>содержание!C6</f>
        <v>0</v>
      </c>
      <c r="C39" s="85">
        <f>работа2!C$5</f>
        <v>0</v>
      </c>
      <c r="D39" s="85">
        <f>работа2!D$5</f>
        <v>0</v>
      </c>
      <c r="E39" s="85">
        <f>работа2!E$5</f>
        <v>0</v>
      </c>
      <c r="F39" s="85">
        <f>работа2!F$5</f>
        <v>0</v>
      </c>
      <c r="G39" s="85">
        <f>работа2!G$5</f>
        <v>0</v>
      </c>
      <c r="H39" s="85">
        <f>работа2!H$5</f>
        <v>0</v>
      </c>
      <c r="I39" s="85">
        <f>работа2!I$5</f>
        <v>0</v>
      </c>
      <c r="J39" s="85">
        <f>работа2!J$5</f>
        <v>0</v>
      </c>
      <c r="K39" s="85">
        <f>работа2!K$5</f>
        <v>0</v>
      </c>
      <c r="L39" s="85">
        <f>работа2!L$5</f>
        <v>0</v>
      </c>
      <c r="M39" s="85">
        <f>работа2!M$5</f>
        <v>0</v>
      </c>
      <c r="N39" s="85">
        <f>работа2!N$5</f>
        <v>0</v>
      </c>
      <c r="O39" s="85">
        <f>работа2!O$5</f>
        <v>0</v>
      </c>
      <c r="P39" s="85">
        <f>работа2!P$5</f>
        <v>0</v>
      </c>
      <c r="Q39" s="85">
        <f>работа2!Q$5</f>
        <v>0</v>
      </c>
      <c r="R39" s="85">
        <f>работа2!R$5</f>
        <v>0</v>
      </c>
      <c r="S39" s="85">
        <f>работа2!S$5</f>
        <v>0</v>
      </c>
      <c r="T39" s="85">
        <f>работа2!T$5</f>
        <v>0</v>
      </c>
      <c r="U39" s="85">
        <f>работа2!U$5</f>
        <v>0</v>
      </c>
      <c r="V39" s="85">
        <f>работа2!V$5</f>
        <v>0</v>
      </c>
      <c r="W39" s="85">
        <f>работа2!W$5</f>
        <v>0</v>
      </c>
      <c r="X39" s="85" t="str">
        <f>работа2!X$5</f>
        <v>2</v>
      </c>
    </row>
    <row r="40" spans="1:27" ht="15.75" thickBot="1">
      <c r="A40" s="22">
        <v>3</v>
      </c>
      <c r="B40" s="108">
        <f>содержание!C7</f>
        <v>0</v>
      </c>
      <c r="C40" s="85">
        <f>работа3!C$5</f>
        <v>0</v>
      </c>
      <c r="D40" s="85">
        <f>работа3!D$5</f>
        <v>0</v>
      </c>
      <c r="E40" s="85">
        <f>работа3!E$5</f>
        <v>0</v>
      </c>
      <c r="F40" s="85">
        <f>работа3!F$5</f>
        <v>0</v>
      </c>
      <c r="G40" s="85">
        <f>работа3!G$5</f>
        <v>0</v>
      </c>
      <c r="H40" s="85">
        <f>работа3!H$5</f>
        <v>0</v>
      </c>
      <c r="I40" s="85">
        <f>работа3!I$5</f>
        <v>0</v>
      </c>
      <c r="J40" s="85">
        <f>работа3!J$5</f>
        <v>0</v>
      </c>
      <c r="K40" s="85">
        <f>работа3!K$5</f>
        <v>0</v>
      </c>
      <c r="L40" s="85">
        <f>работа3!L$5</f>
        <v>0</v>
      </c>
      <c r="M40" s="85">
        <f>работа3!M$5</f>
        <v>0</v>
      </c>
      <c r="N40" s="85">
        <f>работа3!N$5</f>
        <v>0</v>
      </c>
      <c r="O40" s="85">
        <f>работа3!O$5</f>
        <v>0</v>
      </c>
      <c r="P40" s="85">
        <f>работа3!P$5</f>
        <v>0</v>
      </c>
      <c r="Q40" s="85">
        <f>работа3!Q$5</f>
        <v>0</v>
      </c>
      <c r="R40" s="85">
        <f>работа3!R$5</f>
        <v>0</v>
      </c>
      <c r="S40" s="85">
        <f>работа3!S$5</f>
        <v>0</v>
      </c>
      <c r="T40" s="85">
        <f>работа3!T$5</f>
        <v>0</v>
      </c>
      <c r="U40" s="85">
        <f>работа3!U$5</f>
        <v>0</v>
      </c>
      <c r="V40" s="85">
        <f>работа3!V$5</f>
        <v>0</v>
      </c>
      <c r="W40" s="85">
        <f>работа3!W$5</f>
        <v>0</v>
      </c>
      <c r="X40" s="85" t="str">
        <f>работа3!X$5</f>
        <v>2</v>
      </c>
    </row>
    <row r="41" spans="1:27" ht="15.75" thickBot="1">
      <c r="A41" s="22">
        <v>4</v>
      </c>
      <c r="B41" s="108">
        <f>содержание!C8</f>
        <v>0</v>
      </c>
      <c r="C41" s="85">
        <f>работа4!C$5</f>
        <v>0</v>
      </c>
      <c r="D41" s="85">
        <f>работа4!D$5</f>
        <v>0</v>
      </c>
      <c r="E41" s="85">
        <f>работа4!E$5</f>
        <v>0</v>
      </c>
      <c r="F41" s="85">
        <f>работа4!F$5</f>
        <v>0</v>
      </c>
      <c r="G41" s="85">
        <f>работа4!G$5</f>
        <v>0</v>
      </c>
      <c r="H41" s="85">
        <f>работа4!H$5</f>
        <v>0</v>
      </c>
      <c r="I41" s="85">
        <f>работа4!I$5</f>
        <v>0</v>
      </c>
      <c r="J41" s="85">
        <f>работа4!J$5</f>
        <v>0</v>
      </c>
      <c r="K41" s="85">
        <f>работа4!K$5</f>
        <v>0</v>
      </c>
      <c r="L41" s="85">
        <f>работа4!L$5</f>
        <v>0</v>
      </c>
      <c r="M41" s="85">
        <f>работа4!M$5</f>
        <v>0</v>
      </c>
      <c r="N41" s="85">
        <f>работа4!N$5</f>
        <v>0</v>
      </c>
      <c r="O41" s="85">
        <f>работа4!O$5</f>
        <v>0</v>
      </c>
      <c r="P41" s="85">
        <f>работа4!P$5</f>
        <v>0</v>
      </c>
      <c r="Q41" s="85">
        <f>работа4!Q$5</f>
        <v>0</v>
      </c>
      <c r="R41" s="85">
        <f>работа4!R$5</f>
        <v>0</v>
      </c>
      <c r="S41" s="85">
        <f>работа4!S$5</f>
        <v>0</v>
      </c>
      <c r="T41" s="85">
        <f>работа4!T$5</f>
        <v>0</v>
      </c>
      <c r="U41" s="85">
        <f>работа4!U$5</f>
        <v>0</v>
      </c>
      <c r="V41" s="85">
        <f>работа4!V$5</f>
        <v>0</v>
      </c>
      <c r="W41" s="85">
        <f>работа4!W$5</f>
        <v>0</v>
      </c>
      <c r="X41" s="85" t="str">
        <f>работа4!X$5</f>
        <v>2</v>
      </c>
    </row>
    <row r="42" spans="1:27" ht="15.75" thickBot="1">
      <c r="A42" s="22">
        <v>5</v>
      </c>
      <c r="B42" s="108">
        <f>содержание!C9</f>
        <v>0</v>
      </c>
      <c r="C42" s="85">
        <f>работа5!C$5</f>
        <v>0</v>
      </c>
      <c r="D42" s="85">
        <f>работа5!D$5</f>
        <v>0</v>
      </c>
      <c r="E42" s="85">
        <f>работа5!E$5</f>
        <v>0</v>
      </c>
      <c r="F42" s="85">
        <f>работа5!F$5</f>
        <v>0</v>
      </c>
      <c r="G42" s="85">
        <f>работа5!G$5</f>
        <v>0</v>
      </c>
      <c r="H42" s="85">
        <f>работа5!H$5</f>
        <v>0</v>
      </c>
      <c r="I42" s="85">
        <f>работа5!I$5</f>
        <v>0</v>
      </c>
      <c r="J42" s="85">
        <f>работа5!J$5</f>
        <v>0</v>
      </c>
      <c r="K42" s="85">
        <f>работа5!K$5</f>
        <v>0</v>
      </c>
      <c r="L42" s="85">
        <f>работа5!L$5</f>
        <v>0</v>
      </c>
      <c r="M42" s="85">
        <f>работа5!M$5</f>
        <v>0</v>
      </c>
      <c r="N42" s="85">
        <f>работа5!N$5</f>
        <v>0</v>
      </c>
      <c r="O42" s="85">
        <f>работа5!O$5</f>
        <v>0</v>
      </c>
      <c r="P42" s="85">
        <f>работа5!P$5</f>
        <v>0</v>
      </c>
      <c r="Q42" s="85">
        <f>работа5!Q$5</f>
        <v>0</v>
      </c>
      <c r="R42" s="85">
        <f>работа5!R$5</f>
        <v>0</v>
      </c>
      <c r="S42" s="85">
        <f>работа5!S$5</f>
        <v>0</v>
      </c>
      <c r="T42" s="85">
        <f>работа5!T$5</f>
        <v>0</v>
      </c>
      <c r="U42" s="85">
        <f>работа5!U$5</f>
        <v>0</v>
      </c>
      <c r="V42" s="85">
        <f>работа5!V$5</f>
        <v>0</v>
      </c>
      <c r="W42" s="85">
        <f>работа5!W$5</f>
        <v>0</v>
      </c>
      <c r="X42" s="85" t="str">
        <f>работа5!X$5</f>
        <v>2</v>
      </c>
    </row>
    <row r="43" spans="1:27">
      <c r="A43" s="22">
        <v>6</v>
      </c>
      <c r="B43" s="108">
        <f>содержание!C10</f>
        <v>0</v>
      </c>
      <c r="C43" s="85">
        <f>работа6!C$5</f>
        <v>0</v>
      </c>
      <c r="D43" s="85">
        <f>работа6!D$5</f>
        <v>0</v>
      </c>
      <c r="E43" s="85">
        <f>работа6!E$5</f>
        <v>0</v>
      </c>
      <c r="F43" s="85">
        <f>работа6!F$5</f>
        <v>0</v>
      </c>
      <c r="G43" s="85">
        <f>работа6!G$5</f>
        <v>0</v>
      </c>
      <c r="H43" s="85">
        <f>работа6!H$5</f>
        <v>0</v>
      </c>
      <c r="I43" s="85">
        <f>работа6!I$5</f>
        <v>0</v>
      </c>
      <c r="J43" s="85">
        <f>работа6!J$5</f>
        <v>0</v>
      </c>
      <c r="K43" s="85">
        <f>работа6!K$5</f>
        <v>0</v>
      </c>
      <c r="L43" s="85">
        <f>работа6!L$5</f>
        <v>0</v>
      </c>
      <c r="M43" s="85">
        <f>работа6!M$5</f>
        <v>0</v>
      </c>
      <c r="N43" s="85">
        <f>работа6!N$5</f>
        <v>0</v>
      </c>
      <c r="O43" s="85">
        <f>работа6!O$5</f>
        <v>0</v>
      </c>
      <c r="P43" s="85">
        <f>работа6!P$5</f>
        <v>0</v>
      </c>
      <c r="Q43" s="85">
        <f>работа6!Q$5</f>
        <v>0</v>
      </c>
      <c r="R43" s="85">
        <f>работа6!R$5</f>
        <v>0</v>
      </c>
      <c r="S43" s="85">
        <f>работа6!S$5</f>
        <v>0</v>
      </c>
      <c r="T43" s="85">
        <f>работа6!T$5</f>
        <v>0</v>
      </c>
      <c r="U43" s="85">
        <f>работа6!U$5</f>
        <v>0</v>
      </c>
      <c r="V43" s="85">
        <f>работа6!V$5</f>
        <v>0</v>
      </c>
      <c r="W43" s="85">
        <f>работа6!W$5</f>
        <v>0</v>
      </c>
      <c r="X43" s="85" t="str">
        <f>работа6!X$5</f>
        <v>2</v>
      </c>
    </row>
    <row r="44" spans="1:27" ht="15.75" hidden="1" thickBot="1">
      <c r="A44" s="22">
        <v>7</v>
      </c>
      <c r="B44" s="108">
        <f>содержание!C11</f>
        <v>0</v>
      </c>
      <c r="C44" s="85">
        <f>работа7!C$5</f>
        <v>0</v>
      </c>
      <c r="D44" s="85">
        <f>работа7!D$5</f>
        <v>0</v>
      </c>
      <c r="E44" s="85">
        <f>работа7!E$5</f>
        <v>0</v>
      </c>
      <c r="F44" s="85">
        <f>работа7!F$5</f>
        <v>0</v>
      </c>
      <c r="G44" s="85">
        <f>работа7!G$5</f>
        <v>0</v>
      </c>
      <c r="H44" s="85">
        <f>работа7!H$5</f>
        <v>0</v>
      </c>
      <c r="I44" s="85">
        <f>работа7!I$5</f>
        <v>0</v>
      </c>
      <c r="J44" s="85">
        <f>работа7!J$5</f>
        <v>0</v>
      </c>
      <c r="K44" s="85">
        <f>работа7!K$5</f>
        <v>0</v>
      </c>
      <c r="L44" s="85">
        <f>работа7!L$5</f>
        <v>0</v>
      </c>
      <c r="M44" s="85">
        <f>работа7!M$5</f>
        <v>0</v>
      </c>
      <c r="N44" s="85">
        <f>работа7!N$5</f>
        <v>0</v>
      </c>
      <c r="O44" s="85">
        <f>работа7!O$5</f>
        <v>0</v>
      </c>
      <c r="P44" s="85">
        <f>работа7!P$5</f>
        <v>0</v>
      </c>
      <c r="Q44" s="85">
        <f>работа7!Q$5</f>
        <v>0</v>
      </c>
      <c r="R44" s="85">
        <f>работа7!R$5</f>
        <v>0</v>
      </c>
      <c r="S44" s="85">
        <f>работа7!S$5</f>
        <v>0</v>
      </c>
      <c r="T44" s="85">
        <f>работа7!T$5</f>
        <v>0</v>
      </c>
      <c r="U44" s="85">
        <f>работа7!U$5</f>
        <v>0</v>
      </c>
      <c r="V44" s="85">
        <f>работа7!V$5</f>
        <v>0</v>
      </c>
      <c r="W44" s="85">
        <f>работа7!W$5</f>
        <v>0</v>
      </c>
      <c r="X44" s="85" t="str">
        <f>работа7!X$5</f>
        <v>2</v>
      </c>
    </row>
    <row r="45" spans="1:27" ht="15.75" hidden="1" thickBot="1">
      <c r="A45" s="22">
        <v>8</v>
      </c>
      <c r="B45" s="108">
        <f>содержание!C12</f>
        <v>0</v>
      </c>
      <c r="C45" s="85">
        <f>работа8!C$5</f>
        <v>0</v>
      </c>
      <c r="D45" s="85">
        <f>работа8!D$5</f>
        <v>0</v>
      </c>
      <c r="E45" s="85">
        <f>работа8!E$5</f>
        <v>0</v>
      </c>
      <c r="F45" s="85">
        <f>работа8!F$5</f>
        <v>0</v>
      </c>
      <c r="G45" s="85">
        <f>работа8!G$5</f>
        <v>0</v>
      </c>
      <c r="H45" s="85">
        <f>работа8!H$5</f>
        <v>0</v>
      </c>
      <c r="I45" s="85">
        <f>работа8!I$5</f>
        <v>0</v>
      </c>
      <c r="J45" s="85">
        <f>работа8!J$5</f>
        <v>0</v>
      </c>
      <c r="K45" s="85">
        <f>работа8!K$5</f>
        <v>0</v>
      </c>
      <c r="L45" s="85">
        <f>работа8!L$5</f>
        <v>0</v>
      </c>
      <c r="M45" s="85">
        <f>работа8!M$5</f>
        <v>0</v>
      </c>
      <c r="N45" s="85">
        <f>работа8!N$5</f>
        <v>0</v>
      </c>
      <c r="O45" s="85">
        <f>работа8!O$5</f>
        <v>0</v>
      </c>
      <c r="P45" s="85">
        <f>работа8!P$5</f>
        <v>0</v>
      </c>
      <c r="Q45" s="85">
        <f>работа8!Q$5</f>
        <v>0</v>
      </c>
      <c r="R45" s="85">
        <f>работа8!R$5</f>
        <v>0</v>
      </c>
      <c r="S45" s="85">
        <f>работа8!S$5</f>
        <v>0</v>
      </c>
      <c r="T45" s="85">
        <f>работа8!T$5</f>
        <v>0</v>
      </c>
      <c r="U45" s="85">
        <f>работа8!U$5</f>
        <v>0</v>
      </c>
      <c r="V45" s="85">
        <f>работа8!V$5</f>
        <v>0</v>
      </c>
      <c r="W45" s="85">
        <f>работа8!W$5</f>
        <v>0</v>
      </c>
      <c r="X45" s="85" t="str">
        <f>работа8!X$5</f>
        <v>2</v>
      </c>
    </row>
    <row r="46" spans="1:27" ht="15.75" hidden="1" thickBot="1">
      <c r="A46" s="22">
        <v>9</v>
      </c>
      <c r="B46" s="108">
        <f>содержание!C13</f>
        <v>0</v>
      </c>
      <c r="C46" s="85">
        <f>работа9!C$5</f>
        <v>0</v>
      </c>
      <c r="D46" s="85">
        <f>работа9!D$5</f>
        <v>0</v>
      </c>
      <c r="E46" s="85">
        <f>работа9!E$5</f>
        <v>0</v>
      </c>
      <c r="F46" s="85">
        <f>работа9!F$5</f>
        <v>0</v>
      </c>
      <c r="G46" s="85">
        <f>работа9!G$5</f>
        <v>0</v>
      </c>
      <c r="H46" s="85">
        <f>работа9!H$5</f>
        <v>0</v>
      </c>
      <c r="I46" s="85">
        <f>работа9!I$5</f>
        <v>0</v>
      </c>
      <c r="J46" s="85">
        <f>работа9!J$5</f>
        <v>0</v>
      </c>
      <c r="K46" s="85">
        <f>работа9!K$5</f>
        <v>0</v>
      </c>
      <c r="L46" s="85">
        <f>работа9!L$5</f>
        <v>0</v>
      </c>
      <c r="M46" s="85">
        <f>работа9!M$5</f>
        <v>0</v>
      </c>
      <c r="N46" s="85">
        <f>работа9!N$5</f>
        <v>0</v>
      </c>
      <c r="O46" s="85">
        <f>работа9!O$5</f>
        <v>0</v>
      </c>
      <c r="P46" s="85">
        <f>работа9!P$5</f>
        <v>0</v>
      </c>
      <c r="Q46" s="85">
        <f>работа9!Q$5</f>
        <v>0</v>
      </c>
      <c r="R46" s="85">
        <f>работа9!R$5</f>
        <v>0</v>
      </c>
      <c r="S46" s="85">
        <f>работа9!S$5</f>
        <v>0</v>
      </c>
      <c r="T46" s="85">
        <f>работа9!T$5</f>
        <v>0</v>
      </c>
      <c r="U46" s="85">
        <f>работа9!U$5</f>
        <v>0</v>
      </c>
      <c r="V46" s="85">
        <f>работа9!V$5</f>
        <v>0</v>
      </c>
      <c r="W46" s="85">
        <f>работа9!W$5</f>
        <v>0</v>
      </c>
      <c r="X46" s="85" t="str">
        <f>работа9!X$5</f>
        <v>2</v>
      </c>
    </row>
    <row r="47" spans="1:27" ht="15.75" hidden="1" thickBot="1">
      <c r="A47" s="22">
        <v>10</v>
      </c>
      <c r="B47" s="108">
        <f>содержание!C14</f>
        <v>0</v>
      </c>
      <c r="C47" s="85">
        <f>работа10!C$5</f>
        <v>0</v>
      </c>
      <c r="D47" s="85">
        <f>работа10!D$5</f>
        <v>0</v>
      </c>
      <c r="E47" s="85">
        <f>работа10!E$5</f>
        <v>0</v>
      </c>
      <c r="F47" s="85">
        <f>работа10!F$5</f>
        <v>0</v>
      </c>
      <c r="G47" s="85">
        <f>работа10!G$5</f>
        <v>0</v>
      </c>
      <c r="H47" s="85">
        <f>работа10!H$5</f>
        <v>0</v>
      </c>
      <c r="I47" s="85">
        <f>работа10!I$5</f>
        <v>0</v>
      </c>
      <c r="J47" s="85">
        <f>работа10!J$5</f>
        <v>0</v>
      </c>
      <c r="K47" s="85">
        <f>работа10!K$5</f>
        <v>0</v>
      </c>
      <c r="L47" s="85">
        <f>работа10!L$5</f>
        <v>0</v>
      </c>
      <c r="M47" s="85">
        <f>работа10!M$5</f>
        <v>0</v>
      </c>
      <c r="N47" s="85">
        <f>работа10!N$5</f>
        <v>0</v>
      </c>
      <c r="O47" s="85">
        <f>работа10!O$5</f>
        <v>0</v>
      </c>
      <c r="P47" s="85">
        <f>работа10!P$5</f>
        <v>0</v>
      </c>
      <c r="Q47" s="85">
        <f>работа10!Q$5</f>
        <v>0</v>
      </c>
      <c r="R47" s="85">
        <f>работа10!R$5</f>
        <v>0</v>
      </c>
      <c r="S47" s="85">
        <f>работа10!S$5</f>
        <v>0</v>
      </c>
      <c r="T47" s="85">
        <f>работа10!T$5</f>
        <v>0</v>
      </c>
      <c r="U47" s="85">
        <f>работа10!U$5</f>
        <v>0</v>
      </c>
      <c r="V47" s="85">
        <f>работа10!V$5</f>
        <v>0</v>
      </c>
      <c r="W47" s="85">
        <f>работа10!W$5</f>
        <v>0</v>
      </c>
      <c r="X47" s="85" t="str">
        <f>работа10!X$5</f>
        <v>2</v>
      </c>
    </row>
    <row r="48" spans="1:27" ht="15.75" hidden="1" thickBot="1">
      <c r="A48" s="197" t="s">
        <v>68</v>
      </c>
      <c r="B48" s="197"/>
      <c r="C48" s="112">
        <f>AVERAGE(C38:C47)</f>
        <v>0</v>
      </c>
      <c r="D48" s="112">
        <f t="shared" ref="D48:V48" si="2">AVERAGE(D38:D47)</f>
        <v>0</v>
      </c>
      <c r="E48" s="112">
        <f t="shared" si="2"/>
        <v>0</v>
      </c>
      <c r="F48" s="112">
        <f t="shared" si="2"/>
        <v>0</v>
      </c>
      <c r="G48" s="112">
        <f t="shared" si="2"/>
        <v>0</v>
      </c>
      <c r="H48" s="112">
        <f t="shared" si="2"/>
        <v>0</v>
      </c>
      <c r="I48" s="112">
        <f t="shared" si="2"/>
        <v>0</v>
      </c>
      <c r="J48" s="112">
        <f t="shared" si="2"/>
        <v>0</v>
      </c>
      <c r="K48" s="112">
        <f t="shared" si="2"/>
        <v>0</v>
      </c>
      <c r="L48" s="112">
        <f t="shared" si="2"/>
        <v>0</v>
      </c>
      <c r="M48" s="112">
        <f t="shared" si="2"/>
        <v>0</v>
      </c>
      <c r="N48" s="112">
        <f t="shared" si="2"/>
        <v>0</v>
      </c>
      <c r="O48" s="112">
        <f t="shared" si="2"/>
        <v>0</v>
      </c>
      <c r="P48" s="112">
        <f t="shared" si="2"/>
        <v>0</v>
      </c>
      <c r="Q48" s="112">
        <f t="shared" si="2"/>
        <v>0</v>
      </c>
      <c r="R48" s="112">
        <f t="shared" si="2"/>
        <v>0</v>
      </c>
      <c r="S48" s="112">
        <f t="shared" si="2"/>
        <v>0</v>
      </c>
      <c r="T48" s="112">
        <f t="shared" si="2"/>
        <v>0</v>
      </c>
      <c r="U48" s="112">
        <f t="shared" si="2"/>
        <v>0</v>
      </c>
      <c r="V48" s="112">
        <f t="shared" si="2"/>
        <v>0</v>
      </c>
    </row>
    <row r="50" spans="1:27" ht="15.75" thickBot="1">
      <c r="L50" s="200" t="s">
        <v>93</v>
      </c>
      <c r="M50" s="200"/>
      <c r="N50" s="200"/>
      <c r="O50" s="200"/>
      <c r="P50" s="200"/>
      <c r="Q50" s="200"/>
      <c r="R50" s="201"/>
      <c r="S50" s="201"/>
      <c r="T50" s="201"/>
      <c r="U50" s="201"/>
      <c r="V50" s="201"/>
    </row>
    <row r="51" spans="1:27" ht="24.95" customHeight="1" thickBot="1"/>
    <row r="52" spans="1:27" ht="26.25" customHeight="1" thickTop="1" thickBot="1">
      <c r="A52" s="198">
        <f>сводные_таблицы!C7</f>
        <v>0</v>
      </c>
      <c r="B52" s="198"/>
      <c r="C52" s="166" t="s">
        <v>81</v>
      </c>
      <c r="D52" s="166"/>
      <c r="E52" s="166"/>
      <c r="F52" s="193" t="s">
        <v>82</v>
      </c>
      <c r="G52" s="194"/>
      <c r="H52" s="146">
        <f>содержание!P7</f>
        <v>0</v>
      </c>
      <c r="I52" s="195" t="s">
        <v>78</v>
      </c>
      <c r="J52" s="196"/>
      <c r="K52" s="196"/>
      <c r="L52" s="146">
        <f>содержание!Q7</f>
        <v>0</v>
      </c>
      <c r="Z52" s="199" t="s">
        <v>45</v>
      </c>
      <c r="AA52" s="199"/>
    </row>
    <row r="53" spans="1:27" ht="16.5" thickTop="1" thickBot="1">
      <c r="Z53" s="199"/>
      <c r="AA53" s="199"/>
    </row>
    <row r="54" spans="1:27" ht="21.75" thickTop="1" thickBot="1">
      <c r="A54" s="81"/>
      <c r="B54" s="102" t="s">
        <v>2</v>
      </c>
      <c r="C54" s="106">
        <v>1</v>
      </c>
      <c r="D54" s="82">
        <v>2</v>
      </c>
      <c r="E54" s="82">
        <v>3</v>
      </c>
      <c r="F54" s="82">
        <v>4</v>
      </c>
      <c r="G54" s="82">
        <v>5</v>
      </c>
      <c r="H54" s="82">
        <v>6</v>
      </c>
      <c r="I54" s="82">
        <v>7</v>
      </c>
      <c r="J54" s="83">
        <v>8</v>
      </c>
      <c r="K54" s="82">
        <v>9</v>
      </c>
      <c r="L54" s="109">
        <v>10</v>
      </c>
      <c r="M54" s="109">
        <v>11</v>
      </c>
      <c r="N54" s="82">
        <v>12</v>
      </c>
      <c r="O54" s="83">
        <v>13</v>
      </c>
      <c r="P54" s="82">
        <v>14</v>
      </c>
      <c r="Q54" s="83">
        <v>15</v>
      </c>
      <c r="R54" s="83">
        <v>16</v>
      </c>
      <c r="S54" s="82">
        <v>17</v>
      </c>
      <c r="T54" s="82">
        <v>18</v>
      </c>
      <c r="U54" s="82">
        <v>19</v>
      </c>
      <c r="V54" s="92">
        <v>20</v>
      </c>
      <c r="W54" s="110" t="s">
        <v>59</v>
      </c>
      <c r="X54" s="111" t="s">
        <v>60</v>
      </c>
    </row>
    <row r="55" spans="1:27" ht="15.75" thickBot="1">
      <c r="A55" s="25">
        <v>1</v>
      </c>
      <c r="B55" s="108">
        <f>содержание!C5</f>
        <v>0</v>
      </c>
      <c r="C55" s="85">
        <f>работа1!C$6</f>
        <v>0</v>
      </c>
      <c r="D55" s="85">
        <f>работа1!D$6</f>
        <v>0</v>
      </c>
      <c r="E55" s="85">
        <f>работа1!E$6</f>
        <v>0</v>
      </c>
      <c r="F55" s="85">
        <f>работа1!F$6</f>
        <v>0</v>
      </c>
      <c r="G55" s="85">
        <f>работа1!G$6</f>
        <v>0</v>
      </c>
      <c r="H55" s="85">
        <f>работа1!H$6</f>
        <v>0</v>
      </c>
      <c r="I55" s="85">
        <f>работа1!I$6</f>
        <v>0</v>
      </c>
      <c r="J55" s="85">
        <f>работа1!J$6</f>
        <v>0</v>
      </c>
      <c r="K55" s="85">
        <f>работа1!K$6</f>
        <v>0</v>
      </c>
      <c r="L55" s="85">
        <f>работа1!L$6</f>
        <v>0</v>
      </c>
      <c r="M55" s="85">
        <f>работа1!M$6</f>
        <v>0</v>
      </c>
      <c r="N55" s="85">
        <f>работа1!N$6</f>
        <v>0</v>
      </c>
      <c r="O55" s="85">
        <f>работа1!O$6</f>
        <v>0</v>
      </c>
      <c r="P55" s="85">
        <f>работа1!P$6</f>
        <v>0</v>
      </c>
      <c r="Q55" s="85">
        <f>работа1!Q$6</f>
        <v>0</v>
      </c>
      <c r="R55" s="85">
        <f>работа1!R$6</f>
        <v>0</v>
      </c>
      <c r="S55" s="85">
        <f>работа1!S$6</f>
        <v>0</v>
      </c>
      <c r="T55" s="85">
        <f>работа1!T$6</f>
        <v>0</v>
      </c>
      <c r="U55" s="85">
        <f>работа1!U$6</f>
        <v>0</v>
      </c>
      <c r="V55" s="85">
        <f>работа1!V$6</f>
        <v>0</v>
      </c>
      <c r="W55" s="85">
        <f>работа1!W$6</f>
        <v>0</v>
      </c>
      <c r="X55" s="85" t="str">
        <f>работа1!X$6</f>
        <v>2</v>
      </c>
    </row>
    <row r="56" spans="1:27" ht="15.75" thickBot="1">
      <c r="A56" s="22">
        <v>2</v>
      </c>
      <c r="B56" s="108">
        <f>содержание!C6</f>
        <v>0</v>
      </c>
      <c r="C56" s="85">
        <f>работа2!C$6</f>
        <v>0</v>
      </c>
      <c r="D56" s="85">
        <f>работа2!D$6</f>
        <v>0</v>
      </c>
      <c r="E56" s="85">
        <f>работа2!E$6</f>
        <v>0</v>
      </c>
      <c r="F56" s="85">
        <f>работа2!F$6</f>
        <v>0</v>
      </c>
      <c r="G56" s="85">
        <f>работа2!G$6</f>
        <v>0</v>
      </c>
      <c r="H56" s="85">
        <f>работа2!H$6</f>
        <v>0</v>
      </c>
      <c r="I56" s="85">
        <f>работа2!I$6</f>
        <v>0</v>
      </c>
      <c r="J56" s="85">
        <f>работа2!J$6</f>
        <v>0</v>
      </c>
      <c r="K56" s="85">
        <f>работа2!K$6</f>
        <v>0</v>
      </c>
      <c r="L56" s="85">
        <f>работа2!L$6</f>
        <v>0</v>
      </c>
      <c r="M56" s="85">
        <f>работа2!M$6</f>
        <v>0</v>
      </c>
      <c r="N56" s="85">
        <f>работа2!N$6</f>
        <v>0</v>
      </c>
      <c r="O56" s="85">
        <f>работа2!O$6</f>
        <v>0</v>
      </c>
      <c r="P56" s="85">
        <f>работа2!P$6</f>
        <v>0</v>
      </c>
      <c r="Q56" s="85">
        <f>работа2!Q$6</f>
        <v>0</v>
      </c>
      <c r="R56" s="85">
        <f>работа2!R$6</f>
        <v>0</v>
      </c>
      <c r="S56" s="85">
        <f>работа2!S$6</f>
        <v>0</v>
      </c>
      <c r="T56" s="85">
        <f>работа2!T$6</f>
        <v>0</v>
      </c>
      <c r="U56" s="85">
        <f>работа2!U$6</f>
        <v>0</v>
      </c>
      <c r="V56" s="85">
        <f>работа2!V$6</f>
        <v>0</v>
      </c>
      <c r="W56" s="85">
        <f>работа2!W$6</f>
        <v>0</v>
      </c>
      <c r="X56" s="85" t="str">
        <f>работа2!X$6</f>
        <v>2</v>
      </c>
    </row>
    <row r="57" spans="1:27" ht="15.75" thickBot="1">
      <c r="A57" s="22">
        <v>3</v>
      </c>
      <c r="B57" s="108">
        <f>содержание!C7</f>
        <v>0</v>
      </c>
      <c r="C57" s="85">
        <f>работа3!C$6</f>
        <v>0</v>
      </c>
      <c r="D57" s="85">
        <f>работа3!D$6</f>
        <v>0</v>
      </c>
      <c r="E57" s="85">
        <f>работа3!E$6</f>
        <v>0</v>
      </c>
      <c r="F57" s="85">
        <f>работа3!F$6</f>
        <v>0</v>
      </c>
      <c r="G57" s="85">
        <f>работа3!G$6</f>
        <v>0</v>
      </c>
      <c r="H57" s="85">
        <f>работа3!H$6</f>
        <v>0</v>
      </c>
      <c r="I57" s="85">
        <f>работа3!I$6</f>
        <v>0</v>
      </c>
      <c r="J57" s="85">
        <f>работа3!J$6</f>
        <v>0</v>
      </c>
      <c r="K57" s="85">
        <f>работа3!K$6</f>
        <v>0</v>
      </c>
      <c r="L57" s="85">
        <f>работа3!L$6</f>
        <v>0</v>
      </c>
      <c r="M57" s="85">
        <f>работа3!M$6</f>
        <v>0</v>
      </c>
      <c r="N57" s="85">
        <f>работа3!N$6</f>
        <v>0</v>
      </c>
      <c r="O57" s="85">
        <f>работа3!O$6</f>
        <v>0</v>
      </c>
      <c r="P57" s="85">
        <f>работа3!P$6</f>
        <v>0</v>
      </c>
      <c r="Q57" s="85">
        <f>работа3!Q$6</f>
        <v>0</v>
      </c>
      <c r="R57" s="85">
        <f>работа3!R$6</f>
        <v>0</v>
      </c>
      <c r="S57" s="85">
        <f>работа3!S$6</f>
        <v>0</v>
      </c>
      <c r="T57" s="85">
        <f>работа3!T$6</f>
        <v>0</v>
      </c>
      <c r="U57" s="85">
        <f>работа3!U$6</f>
        <v>0</v>
      </c>
      <c r="V57" s="85">
        <f>работа3!V$6</f>
        <v>0</v>
      </c>
      <c r="W57" s="85">
        <f>работа3!W$6</f>
        <v>0</v>
      </c>
      <c r="X57" s="85" t="str">
        <f>работа3!X$6</f>
        <v>2</v>
      </c>
    </row>
    <row r="58" spans="1:27" ht="15.75" thickBot="1">
      <c r="A58" s="22">
        <v>4</v>
      </c>
      <c r="B58" s="108">
        <f>содержание!C8</f>
        <v>0</v>
      </c>
      <c r="C58" s="85">
        <f>работа4!C$6</f>
        <v>0</v>
      </c>
      <c r="D58" s="85">
        <f>работа4!D$6</f>
        <v>0</v>
      </c>
      <c r="E58" s="85">
        <f>работа4!E$6</f>
        <v>0</v>
      </c>
      <c r="F58" s="85">
        <f>работа4!F$6</f>
        <v>0</v>
      </c>
      <c r="G58" s="85">
        <f>работа4!G$6</f>
        <v>0</v>
      </c>
      <c r="H58" s="85">
        <f>работа4!H$6</f>
        <v>0</v>
      </c>
      <c r="I58" s="85">
        <f>работа4!I$6</f>
        <v>0</v>
      </c>
      <c r="J58" s="85">
        <f>работа4!J$6</f>
        <v>0</v>
      </c>
      <c r="K58" s="85">
        <f>работа4!K$6</f>
        <v>0</v>
      </c>
      <c r="L58" s="85">
        <f>работа4!L$6</f>
        <v>0</v>
      </c>
      <c r="M58" s="85">
        <f>работа4!M$6</f>
        <v>0</v>
      </c>
      <c r="N58" s="85">
        <f>работа4!N$6</f>
        <v>0</v>
      </c>
      <c r="O58" s="85">
        <f>работа4!O$6</f>
        <v>0</v>
      </c>
      <c r="P58" s="85">
        <f>работа4!P$6</f>
        <v>0</v>
      </c>
      <c r="Q58" s="85">
        <f>работа4!Q$6</f>
        <v>0</v>
      </c>
      <c r="R58" s="85">
        <f>работа4!R$6</f>
        <v>0</v>
      </c>
      <c r="S58" s="85">
        <f>работа4!S$6</f>
        <v>0</v>
      </c>
      <c r="T58" s="85">
        <f>работа4!T$6</f>
        <v>0</v>
      </c>
      <c r="U58" s="85">
        <f>работа4!U$6</f>
        <v>0</v>
      </c>
      <c r="V58" s="85">
        <f>работа4!V$6</f>
        <v>0</v>
      </c>
      <c r="W58" s="85">
        <f>работа4!W$6</f>
        <v>0</v>
      </c>
      <c r="X58" s="85" t="str">
        <f>работа4!X$6</f>
        <v>2</v>
      </c>
    </row>
    <row r="59" spans="1:27" ht="15.75" thickBot="1">
      <c r="A59" s="22">
        <v>5</v>
      </c>
      <c r="B59" s="108">
        <f>содержание!C9</f>
        <v>0</v>
      </c>
      <c r="C59" s="85">
        <f>работа5!C$6</f>
        <v>0</v>
      </c>
      <c r="D59" s="85">
        <f>работа5!D$6</f>
        <v>0</v>
      </c>
      <c r="E59" s="85">
        <f>работа5!E$6</f>
        <v>0</v>
      </c>
      <c r="F59" s="85">
        <f>работа5!F$6</f>
        <v>0</v>
      </c>
      <c r="G59" s="85">
        <f>работа5!G$6</f>
        <v>0</v>
      </c>
      <c r="H59" s="85">
        <f>работа5!H$6</f>
        <v>0</v>
      </c>
      <c r="I59" s="85">
        <f>работа5!I$6</f>
        <v>0</v>
      </c>
      <c r="J59" s="85">
        <f>работа5!J$6</f>
        <v>0</v>
      </c>
      <c r="K59" s="85">
        <f>работа5!K$6</f>
        <v>0</v>
      </c>
      <c r="L59" s="85">
        <f>работа5!L$6</f>
        <v>0</v>
      </c>
      <c r="M59" s="85">
        <f>работа5!M$6</f>
        <v>0</v>
      </c>
      <c r="N59" s="85">
        <f>работа5!N$6</f>
        <v>0</v>
      </c>
      <c r="O59" s="85">
        <f>работа5!O$6</f>
        <v>0</v>
      </c>
      <c r="P59" s="85">
        <f>работа5!P$6</f>
        <v>0</v>
      </c>
      <c r="Q59" s="85">
        <f>работа5!Q$6</f>
        <v>0</v>
      </c>
      <c r="R59" s="85">
        <f>работа5!R$6</f>
        <v>0</v>
      </c>
      <c r="S59" s="85">
        <f>работа5!S$6</f>
        <v>0</v>
      </c>
      <c r="T59" s="85">
        <f>работа5!T$6</f>
        <v>0</v>
      </c>
      <c r="U59" s="85">
        <f>работа5!U$6</f>
        <v>0</v>
      </c>
      <c r="V59" s="85">
        <f>работа5!V$6</f>
        <v>0</v>
      </c>
      <c r="W59" s="85">
        <f>работа5!W$6</f>
        <v>0</v>
      </c>
      <c r="X59" s="85" t="str">
        <f>работа5!X$6</f>
        <v>2</v>
      </c>
    </row>
    <row r="60" spans="1:27">
      <c r="A60" s="22">
        <v>6</v>
      </c>
      <c r="B60" s="108">
        <f>содержание!C10</f>
        <v>0</v>
      </c>
      <c r="C60" s="85">
        <f>работа6!C$6</f>
        <v>0</v>
      </c>
      <c r="D60" s="85">
        <f>работа6!D$6</f>
        <v>0</v>
      </c>
      <c r="E60" s="85">
        <f>работа6!E$6</f>
        <v>0</v>
      </c>
      <c r="F60" s="85">
        <f>работа6!F$6</f>
        <v>0</v>
      </c>
      <c r="G60" s="85">
        <f>работа6!G$6</f>
        <v>0</v>
      </c>
      <c r="H60" s="85">
        <f>работа6!H$6</f>
        <v>0</v>
      </c>
      <c r="I60" s="85">
        <f>работа6!I$6</f>
        <v>0</v>
      </c>
      <c r="J60" s="85">
        <f>работа6!J$6</f>
        <v>0</v>
      </c>
      <c r="K60" s="85">
        <f>работа6!K$6</f>
        <v>0</v>
      </c>
      <c r="L60" s="85">
        <f>работа6!L$6</f>
        <v>0</v>
      </c>
      <c r="M60" s="85">
        <f>работа6!M$6</f>
        <v>0</v>
      </c>
      <c r="N60" s="85">
        <f>работа6!N$6</f>
        <v>0</v>
      </c>
      <c r="O60" s="85">
        <f>работа6!O$6</f>
        <v>0</v>
      </c>
      <c r="P60" s="85">
        <f>работа6!P$6</f>
        <v>0</v>
      </c>
      <c r="Q60" s="85">
        <f>работа6!Q$6</f>
        <v>0</v>
      </c>
      <c r="R60" s="85">
        <f>работа6!R$6</f>
        <v>0</v>
      </c>
      <c r="S60" s="85">
        <f>работа6!S$6</f>
        <v>0</v>
      </c>
      <c r="T60" s="85">
        <f>работа6!T$6</f>
        <v>0</v>
      </c>
      <c r="U60" s="85">
        <f>работа6!U$6</f>
        <v>0</v>
      </c>
      <c r="V60" s="85">
        <f>работа6!V$6</f>
        <v>0</v>
      </c>
      <c r="W60" s="85">
        <f>работа6!W$6</f>
        <v>0</v>
      </c>
      <c r="X60" s="85" t="str">
        <f>работа6!X$6</f>
        <v>2</v>
      </c>
    </row>
    <row r="61" spans="1:27" ht="15.75" hidden="1" thickBot="1">
      <c r="A61" s="22">
        <v>7</v>
      </c>
      <c r="B61" s="108">
        <f>содержание!C11</f>
        <v>0</v>
      </c>
      <c r="C61" s="85">
        <f>работа7!C$6</f>
        <v>0</v>
      </c>
      <c r="D61" s="85">
        <f>работа7!D$6</f>
        <v>0</v>
      </c>
      <c r="E61" s="85">
        <f>работа7!E$6</f>
        <v>0</v>
      </c>
      <c r="F61" s="85">
        <f>работа7!F$6</f>
        <v>0</v>
      </c>
      <c r="G61" s="85">
        <f>работа7!G$6</f>
        <v>0</v>
      </c>
      <c r="H61" s="85">
        <f>работа7!H$6</f>
        <v>0</v>
      </c>
      <c r="I61" s="85">
        <f>работа7!I$6</f>
        <v>0</v>
      </c>
      <c r="J61" s="85">
        <f>работа7!J$6</f>
        <v>0</v>
      </c>
      <c r="K61" s="85">
        <f>работа7!K$6</f>
        <v>0</v>
      </c>
      <c r="L61" s="85">
        <f>работа7!L$6</f>
        <v>0</v>
      </c>
      <c r="M61" s="85">
        <f>работа7!M$6</f>
        <v>0</v>
      </c>
      <c r="N61" s="85">
        <f>работа7!N$6</f>
        <v>0</v>
      </c>
      <c r="O61" s="85">
        <f>работа7!O$6</f>
        <v>0</v>
      </c>
      <c r="P61" s="85">
        <f>работа7!P$6</f>
        <v>0</v>
      </c>
      <c r="Q61" s="85">
        <f>работа7!Q$6</f>
        <v>0</v>
      </c>
      <c r="R61" s="85">
        <f>работа7!R$6</f>
        <v>0</v>
      </c>
      <c r="S61" s="85">
        <f>работа7!S$6</f>
        <v>0</v>
      </c>
      <c r="T61" s="85">
        <f>работа7!T$6</f>
        <v>0</v>
      </c>
      <c r="U61" s="85">
        <f>работа7!U$6</f>
        <v>0</v>
      </c>
      <c r="V61" s="85">
        <f>работа7!V$6</f>
        <v>0</v>
      </c>
      <c r="W61" s="85">
        <f>работа7!W$6</f>
        <v>0</v>
      </c>
      <c r="X61" s="85" t="str">
        <f>работа7!X$6</f>
        <v>2</v>
      </c>
    </row>
    <row r="62" spans="1:27" ht="15.75" hidden="1" thickBot="1">
      <c r="A62" s="22">
        <v>8</v>
      </c>
      <c r="B62" s="108">
        <f>содержание!C12</f>
        <v>0</v>
      </c>
      <c r="C62" s="85">
        <f>работа8!C$6</f>
        <v>0</v>
      </c>
      <c r="D62" s="85">
        <f>работа8!D$6</f>
        <v>0</v>
      </c>
      <c r="E62" s="85">
        <f>работа8!E$6</f>
        <v>0</v>
      </c>
      <c r="F62" s="85">
        <f>работа8!F$6</f>
        <v>0</v>
      </c>
      <c r="G62" s="85">
        <f>работа8!G$6</f>
        <v>0</v>
      </c>
      <c r="H62" s="85">
        <f>работа8!H$6</f>
        <v>0</v>
      </c>
      <c r="I62" s="85">
        <f>работа8!I$6</f>
        <v>0</v>
      </c>
      <c r="J62" s="85">
        <f>работа8!J$6</f>
        <v>0</v>
      </c>
      <c r="K62" s="85">
        <f>работа8!K$6</f>
        <v>0</v>
      </c>
      <c r="L62" s="85">
        <f>работа8!L$6</f>
        <v>0</v>
      </c>
      <c r="M62" s="85">
        <f>работа8!M$6</f>
        <v>0</v>
      </c>
      <c r="N62" s="85">
        <f>работа8!N$6</f>
        <v>0</v>
      </c>
      <c r="O62" s="85">
        <f>работа8!O$6</f>
        <v>0</v>
      </c>
      <c r="P62" s="85">
        <f>работа8!P$6</f>
        <v>0</v>
      </c>
      <c r="Q62" s="85">
        <f>работа8!Q$6</f>
        <v>0</v>
      </c>
      <c r="R62" s="85">
        <f>работа8!R$6</f>
        <v>0</v>
      </c>
      <c r="S62" s="85">
        <f>работа8!S$6</f>
        <v>0</v>
      </c>
      <c r="T62" s="85">
        <f>работа8!T$6</f>
        <v>0</v>
      </c>
      <c r="U62" s="85">
        <f>работа8!U$6</f>
        <v>0</v>
      </c>
      <c r="V62" s="85">
        <f>работа8!V$6</f>
        <v>0</v>
      </c>
      <c r="W62" s="85">
        <f>работа8!W$6</f>
        <v>0</v>
      </c>
      <c r="X62" s="85" t="str">
        <f>работа8!X$6</f>
        <v>2</v>
      </c>
    </row>
    <row r="63" spans="1:27" ht="15.75" hidden="1" thickBot="1">
      <c r="A63" s="22">
        <v>9</v>
      </c>
      <c r="B63" s="108">
        <f>содержание!C13</f>
        <v>0</v>
      </c>
      <c r="C63" s="85">
        <f>работа9!C$6</f>
        <v>0</v>
      </c>
      <c r="D63" s="85">
        <f>работа9!D$6</f>
        <v>0</v>
      </c>
      <c r="E63" s="85">
        <f>работа9!E$6</f>
        <v>0</v>
      </c>
      <c r="F63" s="85">
        <f>работа9!F$6</f>
        <v>0</v>
      </c>
      <c r="G63" s="85">
        <f>работа9!G$6</f>
        <v>0</v>
      </c>
      <c r="H63" s="85">
        <f>работа9!H$6</f>
        <v>0</v>
      </c>
      <c r="I63" s="85">
        <f>работа9!I$6</f>
        <v>0</v>
      </c>
      <c r="J63" s="85">
        <f>работа9!J$6</f>
        <v>0</v>
      </c>
      <c r="K63" s="85">
        <f>работа9!K$6</f>
        <v>0</v>
      </c>
      <c r="L63" s="85">
        <f>работа9!L$6</f>
        <v>0</v>
      </c>
      <c r="M63" s="85">
        <f>работа9!M$6</f>
        <v>0</v>
      </c>
      <c r="N63" s="85">
        <f>работа9!N$6</f>
        <v>0</v>
      </c>
      <c r="O63" s="85">
        <f>работа9!O$6</f>
        <v>0</v>
      </c>
      <c r="P63" s="85">
        <f>работа9!P$6</f>
        <v>0</v>
      </c>
      <c r="Q63" s="85">
        <f>работа9!Q$6</f>
        <v>0</v>
      </c>
      <c r="R63" s="85">
        <f>работа9!R$6</f>
        <v>0</v>
      </c>
      <c r="S63" s="85">
        <f>работа9!S$6</f>
        <v>0</v>
      </c>
      <c r="T63" s="85">
        <f>работа9!T$6</f>
        <v>0</v>
      </c>
      <c r="U63" s="85">
        <f>работа9!U$6</f>
        <v>0</v>
      </c>
      <c r="V63" s="85">
        <f>работа9!V$6</f>
        <v>0</v>
      </c>
      <c r="W63" s="85">
        <f>работа9!W$6</f>
        <v>0</v>
      </c>
      <c r="X63" s="85" t="str">
        <f>работа9!X$6</f>
        <v>2</v>
      </c>
    </row>
    <row r="64" spans="1:27" ht="15.75" hidden="1" thickBot="1">
      <c r="A64" s="22">
        <v>10</v>
      </c>
      <c r="B64" s="108">
        <f>содержание!C14</f>
        <v>0</v>
      </c>
      <c r="C64" s="85">
        <f>работа10!C$6</f>
        <v>0</v>
      </c>
      <c r="D64" s="85">
        <f>работа10!D$6</f>
        <v>0</v>
      </c>
      <c r="E64" s="85">
        <f>работа10!E$6</f>
        <v>0</v>
      </c>
      <c r="F64" s="85">
        <f>работа10!F$6</f>
        <v>0</v>
      </c>
      <c r="G64" s="85">
        <f>работа10!G$6</f>
        <v>0</v>
      </c>
      <c r="H64" s="85">
        <f>работа10!H$6</f>
        <v>0</v>
      </c>
      <c r="I64" s="85">
        <f>работа10!I$6</f>
        <v>0</v>
      </c>
      <c r="J64" s="85">
        <f>работа10!J$6</f>
        <v>0</v>
      </c>
      <c r="K64" s="85">
        <f>работа10!K$6</f>
        <v>0</v>
      </c>
      <c r="L64" s="85">
        <f>работа10!L$6</f>
        <v>0</v>
      </c>
      <c r="M64" s="85">
        <f>работа10!M$6</f>
        <v>0</v>
      </c>
      <c r="N64" s="85">
        <f>работа10!N$6</f>
        <v>0</v>
      </c>
      <c r="O64" s="85">
        <f>работа10!O$6</f>
        <v>0</v>
      </c>
      <c r="P64" s="85">
        <f>работа10!P$6</f>
        <v>0</v>
      </c>
      <c r="Q64" s="85">
        <f>работа10!Q$6</f>
        <v>0</v>
      </c>
      <c r="R64" s="85">
        <f>работа10!R$6</f>
        <v>0</v>
      </c>
      <c r="S64" s="85">
        <f>работа10!S$6</f>
        <v>0</v>
      </c>
      <c r="T64" s="85">
        <f>работа10!T$6</f>
        <v>0</v>
      </c>
      <c r="U64" s="85">
        <f>работа10!U$6</f>
        <v>0</v>
      </c>
      <c r="V64" s="85">
        <f>работа10!V$6</f>
        <v>0</v>
      </c>
      <c r="W64" s="85">
        <f>работа10!W$6</f>
        <v>0</v>
      </c>
      <c r="X64" s="85" t="str">
        <f>работа10!X$6</f>
        <v>2</v>
      </c>
    </row>
    <row r="65" spans="1:27" ht="15.75" hidden="1" thickBot="1">
      <c r="A65" s="197" t="s">
        <v>68</v>
      </c>
      <c r="B65" s="197"/>
      <c r="C65" s="112">
        <f>AVERAGE(C55:C64)</f>
        <v>0</v>
      </c>
      <c r="D65" s="112">
        <f t="shared" ref="D65:V65" si="3">AVERAGE(D55:D64)</f>
        <v>0</v>
      </c>
      <c r="E65" s="112">
        <f t="shared" si="3"/>
        <v>0</v>
      </c>
      <c r="F65" s="112">
        <f t="shared" si="3"/>
        <v>0</v>
      </c>
      <c r="G65" s="112">
        <f t="shared" si="3"/>
        <v>0</v>
      </c>
      <c r="H65" s="112">
        <f t="shared" si="3"/>
        <v>0</v>
      </c>
      <c r="I65" s="112">
        <f t="shared" si="3"/>
        <v>0</v>
      </c>
      <c r="J65" s="112">
        <f t="shared" si="3"/>
        <v>0</v>
      </c>
      <c r="K65" s="112">
        <f t="shared" si="3"/>
        <v>0</v>
      </c>
      <c r="L65" s="112">
        <f t="shared" si="3"/>
        <v>0</v>
      </c>
      <c r="M65" s="112">
        <f t="shared" si="3"/>
        <v>0</v>
      </c>
      <c r="N65" s="112">
        <f t="shared" si="3"/>
        <v>0</v>
      </c>
      <c r="O65" s="112">
        <f t="shared" si="3"/>
        <v>0</v>
      </c>
      <c r="P65" s="112">
        <f t="shared" si="3"/>
        <v>0</v>
      </c>
      <c r="Q65" s="112">
        <f t="shared" si="3"/>
        <v>0</v>
      </c>
      <c r="R65" s="112">
        <f t="shared" si="3"/>
        <v>0</v>
      </c>
      <c r="S65" s="112">
        <f t="shared" si="3"/>
        <v>0</v>
      </c>
      <c r="T65" s="112">
        <f t="shared" si="3"/>
        <v>0</v>
      </c>
      <c r="U65" s="112">
        <f t="shared" si="3"/>
        <v>0</v>
      </c>
      <c r="V65" s="112">
        <f t="shared" si="3"/>
        <v>0</v>
      </c>
    </row>
    <row r="67" spans="1:27" ht="15.75" thickBot="1">
      <c r="L67" s="200" t="s">
        <v>93</v>
      </c>
      <c r="M67" s="200"/>
      <c r="N67" s="200"/>
      <c r="O67" s="200"/>
      <c r="P67" s="200"/>
      <c r="Q67" s="200"/>
      <c r="R67" s="201"/>
      <c r="S67" s="201"/>
      <c r="T67" s="201"/>
      <c r="U67" s="201"/>
      <c r="V67" s="201"/>
    </row>
    <row r="68" spans="1:27" ht="24.95" customHeight="1" thickBot="1"/>
    <row r="69" spans="1:27" ht="26.25" customHeight="1" thickTop="1" thickBot="1">
      <c r="A69" s="198">
        <f>сводные_таблицы!C8</f>
        <v>0</v>
      </c>
      <c r="B69" s="198"/>
      <c r="C69" s="166" t="s">
        <v>81</v>
      </c>
      <c r="D69" s="166"/>
      <c r="E69" s="166"/>
      <c r="F69" s="193" t="s">
        <v>82</v>
      </c>
      <c r="G69" s="194"/>
      <c r="H69" s="146">
        <f>содержание!P8</f>
        <v>0</v>
      </c>
      <c r="I69" s="195" t="s">
        <v>78</v>
      </c>
      <c r="J69" s="196"/>
      <c r="K69" s="196"/>
      <c r="L69" s="146">
        <f>содержание!Q8</f>
        <v>0</v>
      </c>
      <c r="Z69" s="199" t="s">
        <v>45</v>
      </c>
      <c r="AA69" s="199"/>
    </row>
    <row r="70" spans="1:27" ht="16.5" thickTop="1" thickBot="1">
      <c r="Z70" s="199"/>
      <c r="AA70" s="199"/>
    </row>
    <row r="71" spans="1:27" ht="21.75" thickTop="1" thickBot="1">
      <c r="A71" s="81"/>
      <c r="B71" s="102" t="s">
        <v>2</v>
      </c>
      <c r="C71" s="106">
        <v>1</v>
      </c>
      <c r="D71" s="82">
        <v>2</v>
      </c>
      <c r="E71" s="82">
        <v>3</v>
      </c>
      <c r="F71" s="82">
        <v>4</v>
      </c>
      <c r="G71" s="82">
        <v>5</v>
      </c>
      <c r="H71" s="82">
        <v>6</v>
      </c>
      <c r="I71" s="82">
        <v>7</v>
      </c>
      <c r="J71" s="83">
        <v>8</v>
      </c>
      <c r="K71" s="82">
        <v>9</v>
      </c>
      <c r="L71" s="109">
        <v>10</v>
      </c>
      <c r="M71" s="109">
        <v>11</v>
      </c>
      <c r="N71" s="82">
        <v>12</v>
      </c>
      <c r="O71" s="83">
        <v>13</v>
      </c>
      <c r="P71" s="82">
        <v>14</v>
      </c>
      <c r="Q71" s="83">
        <v>15</v>
      </c>
      <c r="R71" s="83">
        <v>16</v>
      </c>
      <c r="S71" s="82">
        <v>17</v>
      </c>
      <c r="T71" s="82">
        <v>18</v>
      </c>
      <c r="U71" s="82">
        <v>19</v>
      </c>
      <c r="V71" s="92">
        <v>20</v>
      </c>
      <c r="W71" s="110" t="s">
        <v>59</v>
      </c>
      <c r="X71" s="111" t="s">
        <v>60</v>
      </c>
    </row>
    <row r="72" spans="1:27" ht="15.75" thickBot="1">
      <c r="A72" s="25">
        <v>1</v>
      </c>
      <c r="B72" s="108">
        <f>содержание!C5</f>
        <v>0</v>
      </c>
      <c r="C72" s="85">
        <f>работа1!C$7</f>
        <v>0</v>
      </c>
      <c r="D72" s="85">
        <f>работа1!D$7</f>
        <v>0</v>
      </c>
      <c r="E72" s="85">
        <f>работа1!E$7</f>
        <v>0</v>
      </c>
      <c r="F72" s="85">
        <f>работа1!F$7</f>
        <v>0</v>
      </c>
      <c r="G72" s="85">
        <f>работа1!G$7</f>
        <v>0</v>
      </c>
      <c r="H72" s="85">
        <f>работа1!H$7</f>
        <v>0</v>
      </c>
      <c r="I72" s="85">
        <f>работа1!I$7</f>
        <v>0</v>
      </c>
      <c r="J72" s="85">
        <f>работа1!J$7</f>
        <v>0</v>
      </c>
      <c r="K72" s="85">
        <f>работа1!K$7</f>
        <v>0</v>
      </c>
      <c r="L72" s="85">
        <f>работа1!L$7</f>
        <v>0</v>
      </c>
      <c r="M72" s="85">
        <f>работа1!M$7</f>
        <v>0</v>
      </c>
      <c r="N72" s="85">
        <f>работа1!N$7</f>
        <v>0</v>
      </c>
      <c r="O72" s="85">
        <f>работа1!O$7</f>
        <v>0</v>
      </c>
      <c r="P72" s="85">
        <f>работа1!P$7</f>
        <v>0</v>
      </c>
      <c r="Q72" s="85">
        <f>работа1!Q$7</f>
        <v>0</v>
      </c>
      <c r="R72" s="85">
        <f>работа1!R$7</f>
        <v>0</v>
      </c>
      <c r="S72" s="85">
        <f>работа1!S$7</f>
        <v>0</v>
      </c>
      <c r="T72" s="85">
        <f>работа1!T$7</f>
        <v>0</v>
      </c>
      <c r="U72" s="85">
        <f>работа1!U$7</f>
        <v>0</v>
      </c>
      <c r="V72" s="85">
        <f>работа1!V$7</f>
        <v>0</v>
      </c>
      <c r="W72" s="85">
        <f>работа1!W$7</f>
        <v>0</v>
      </c>
      <c r="X72" s="85" t="str">
        <f>работа1!X$7</f>
        <v>2</v>
      </c>
    </row>
    <row r="73" spans="1:27" ht="15.75" thickBot="1">
      <c r="A73" s="22">
        <v>2</v>
      </c>
      <c r="B73" s="108">
        <f>содержание!C6</f>
        <v>0</v>
      </c>
      <c r="C73" s="85">
        <f>работа2!C$7</f>
        <v>0</v>
      </c>
      <c r="D73" s="85">
        <f>работа2!D$7</f>
        <v>0</v>
      </c>
      <c r="E73" s="85">
        <f>работа2!E$7</f>
        <v>0</v>
      </c>
      <c r="F73" s="85">
        <f>работа2!F$7</f>
        <v>0</v>
      </c>
      <c r="G73" s="85">
        <f>работа2!G$7</f>
        <v>0</v>
      </c>
      <c r="H73" s="85">
        <f>работа2!H$7</f>
        <v>0</v>
      </c>
      <c r="I73" s="85">
        <f>работа2!I$7</f>
        <v>0</v>
      </c>
      <c r="J73" s="85">
        <f>работа2!J$7</f>
        <v>0</v>
      </c>
      <c r="K73" s="85">
        <f>работа2!K$7</f>
        <v>0</v>
      </c>
      <c r="L73" s="85">
        <f>работа2!L$7</f>
        <v>0</v>
      </c>
      <c r="M73" s="85">
        <f>работа2!M$7</f>
        <v>0</v>
      </c>
      <c r="N73" s="85">
        <f>работа2!N$7</f>
        <v>0</v>
      </c>
      <c r="O73" s="85">
        <f>работа2!O$7</f>
        <v>0</v>
      </c>
      <c r="P73" s="85">
        <f>работа2!P$7</f>
        <v>0</v>
      </c>
      <c r="Q73" s="85">
        <f>работа2!Q$7</f>
        <v>0</v>
      </c>
      <c r="R73" s="85">
        <f>работа2!R$7</f>
        <v>0</v>
      </c>
      <c r="S73" s="85">
        <f>работа2!S$7</f>
        <v>0</v>
      </c>
      <c r="T73" s="85">
        <f>работа2!T$7</f>
        <v>0</v>
      </c>
      <c r="U73" s="85">
        <f>работа2!U$7</f>
        <v>0</v>
      </c>
      <c r="V73" s="85">
        <f>работа2!V$7</f>
        <v>0</v>
      </c>
      <c r="W73" s="85">
        <f>работа2!W$7</f>
        <v>0</v>
      </c>
      <c r="X73" s="85" t="str">
        <f>работа2!X$7</f>
        <v>2</v>
      </c>
    </row>
    <row r="74" spans="1:27" ht="15.75" thickBot="1">
      <c r="A74" s="22">
        <v>3</v>
      </c>
      <c r="B74" s="108">
        <f>содержание!C7</f>
        <v>0</v>
      </c>
      <c r="C74" s="85">
        <f>работа3!C$7</f>
        <v>0</v>
      </c>
      <c r="D74" s="85">
        <f>работа3!D$7</f>
        <v>0</v>
      </c>
      <c r="E74" s="85">
        <f>работа3!E$7</f>
        <v>0</v>
      </c>
      <c r="F74" s="85">
        <f>работа3!F$7</f>
        <v>0</v>
      </c>
      <c r="G74" s="85">
        <f>работа3!G$7</f>
        <v>0</v>
      </c>
      <c r="H74" s="85">
        <f>работа3!H$7</f>
        <v>0</v>
      </c>
      <c r="I74" s="85">
        <f>работа3!I$7</f>
        <v>0</v>
      </c>
      <c r="J74" s="85">
        <f>работа3!J$7</f>
        <v>0</v>
      </c>
      <c r="K74" s="85">
        <f>работа3!K$7</f>
        <v>0</v>
      </c>
      <c r="L74" s="85">
        <f>работа3!L$7</f>
        <v>0</v>
      </c>
      <c r="M74" s="85">
        <f>работа3!M$7</f>
        <v>0</v>
      </c>
      <c r="N74" s="85">
        <f>работа3!N$7</f>
        <v>0</v>
      </c>
      <c r="O74" s="85">
        <f>работа3!O$7</f>
        <v>0</v>
      </c>
      <c r="P74" s="85">
        <f>работа3!P$7</f>
        <v>0</v>
      </c>
      <c r="Q74" s="85">
        <f>работа3!Q$7</f>
        <v>0</v>
      </c>
      <c r="R74" s="85">
        <f>работа3!R$7</f>
        <v>0</v>
      </c>
      <c r="S74" s="85">
        <f>работа3!S$7</f>
        <v>0</v>
      </c>
      <c r="T74" s="85">
        <f>работа3!T$7</f>
        <v>0</v>
      </c>
      <c r="U74" s="85">
        <f>работа3!U$7</f>
        <v>0</v>
      </c>
      <c r="V74" s="85">
        <f>работа3!V$7</f>
        <v>0</v>
      </c>
      <c r="W74" s="85">
        <f>работа3!W$7</f>
        <v>0</v>
      </c>
      <c r="X74" s="85" t="str">
        <f>работа3!X$7</f>
        <v>2</v>
      </c>
    </row>
    <row r="75" spans="1:27" ht="15.75" thickBot="1">
      <c r="A75" s="22">
        <v>4</v>
      </c>
      <c r="B75" s="108">
        <f>содержание!C8</f>
        <v>0</v>
      </c>
      <c r="C75" s="85">
        <f>работа4!C$7</f>
        <v>0</v>
      </c>
      <c r="D75" s="85">
        <f>работа4!D$7</f>
        <v>0</v>
      </c>
      <c r="E75" s="85">
        <f>работа4!E$7</f>
        <v>0</v>
      </c>
      <c r="F75" s="85">
        <f>работа4!F$7</f>
        <v>0</v>
      </c>
      <c r="G75" s="85">
        <f>работа4!G$7</f>
        <v>0</v>
      </c>
      <c r="H75" s="85">
        <f>работа4!H$7</f>
        <v>0</v>
      </c>
      <c r="I75" s="85">
        <f>работа4!I$7</f>
        <v>0</v>
      </c>
      <c r="J75" s="85">
        <f>работа4!J$7</f>
        <v>0</v>
      </c>
      <c r="K75" s="85">
        <f>работа4!K$7</f>
        <v>0</v>
      </c>
      <c r="L75" s="85">
        <f>работа4!L$7</f>
        <v>0</v>
      </c>
      <c r="M75" s="85">
        <f>работа4!M$7</f>
        <v>0</v>
      </c>
      <c r="N75" s="85">
        <f>работа4!N$7</f>
        <v>0</v>
      </c>
      <c r="O75" s="85">
        <f>работа4!O$7</f>
        <v>0</v>
      </c>
      <c r="P75" s="85">
        <f>работа4!P$7</f>
        <v>0</v>
      </c>
      <c r="Q75" s="85">
        <f>работа4!Q$7</f>
        <v>0</v>
      </c>
      <c r="R75" s="85">
        <f>работа4!R$7</f>
        <v>0</v>
      </c>
      <c r="S75" s="85">
        <f>работа4!S$7</f>
        <v>0</v>
      </c>
      <c r="T75" s="85">
        <f>работа4!T$7</f>
        <v>0</v>
      </c>
      <c r="U75" s="85">
        <f>работа4!U$7</f>
        <v>0</v>
      </c>
      <c r="V75" s="85">
        <f>работа4!V$7</f>
        <v>0</v>
      </c>
      <c r="W75" s="85">
        <f>работа4!W$7</f>
        <v>0</v>
      </c>
      <c r="X75" s="85" t="str">
        <f>работа4!X$7</f>
        <v>2</v>
      </c>
    </row>
    <row r="76" spans="1:27" ht="15.75" thickBot="1">
      <c r="A76" s="22">
        <v>5</v>
      </c>
      <c r="B76" s="108">
        <f>содержание!C9</f>
        <v>0</v>
      </c>
      <c r="C76" s="85">
        <f>работа5!C$7</f>
        <v>0</v>
      </c>
      <c r="D76" s="85">
        <f>работа5!D$7</f>
        <v>0</v>
      </c>
      <c r="E76" s="85">
        <f>работа5!E$7</f>
        <v>0</v>
      </c>
      <c r="F76" s="85">
        <f>работа5!F$7</f>
        <v>0</v>
      </c>
      <c r="G76" s="85">
        <f>работа5!G$7</f>
        <v>0</v>
      </c>
      <c r="H76" s="85">
        <f>работа5!H$7</f>
        <v>0</v>
      </c>
      <c r="I76" s="85">
        <f>работа5!I$7</f>
        <v>0</v>
      </c>
      <c r="J76" s="85">
        <f>работа5!J$7</f>
        <v>0</v>
      </c>
      <c r="K76" s="85">
        <f>работа5!K$7</f>
        <v>0</v>
      </c>
      <c r="L76" s="85">
        <f>работа5!L$7</f>
        <v>0</v>
      </c>
      <c r="M76" s="85">
        <f>работа5!M$7</f>
        <v>0</v>
      </c>
      <c r="N76" s="85">
        <f>работа5!N$7</f>
        <v>0</v>
      </c>
      <c r="O76" s="85">
        <f>работа5!O$7</f>
        <v>0</v>
      </c>
      <c r="P76" s="85">
        <f>работа5!P$7</f>
        <v>0</v>
      </c>
      <c r="Q76" s="85">
        <f>работа5!Q$7</f>
        <v>0</v>
      </c>
      <c r="R76" s="85">
        <f>работа5!R$7</f>
        <v>0</v>
      </c>
      <c r="S76" s="85">
        <f>работа5!S$7</f>
        <v>0</v>
      </c>
      <c r="T76" s="85">
        <f>работа5!T$7</f>
        <v>0</v>
      </c>
      <c r="U76" s="85">
        <f>работа5!U$7</f>
        <v>0</v>
      </c>
      <c r="V76" s="85">
        <f>работа5!V$7</f>
        <v>0</v>
      </c>
      <c r="W76" s="85">
        <f>работа5!W$7</f>
        <v>0</v>
      </c>
      <c r="X76" s="85" t="str">
        <f>работа5!X$7</f>
        <v>2</v>
      </c>
    </row>
    <row r="77" spans="1:27">
      <c r="A77" s="22">
        <v>6</v>
      </c>
      <c r="B77" s="108">
        <f>содержание!C10</f>
        <v>0</v>
      </c>
      <c r="C77" s="85">
        <f>работа6!C$7</f>
        <v>0</v>
      </c>
      <c r="D77" s="85">
        <f>работа6!D$7</f>
        <v>0</v>
      </c>
      <c r="E77" s="85">
        <f>работа6!E$7</f>
        <v>0</v>
      </c>
      <c r="F77" s="85">
        <f>работа6!F$7</f>
        <v>0</v>
      </c>
      <c r="G77" s="85">
        <f>работа6!G$7</f>
        <v>0</v>
      </c>
      <c r="H77" s="85">
        <f>работа6!H$7</f>
        <v>0</v>
      </c>
      <c r="I77" s="85">
        <f>работа6!I$7</f>
        <v>0</v>
      </c>
      <c r="J77" s="85">
        <f>работа6!J$7</f>
        <v>0</v>
      </c>
      <c r="K77" s="85">
        <f>работа6!K$7</f>
        <v>0</v>
      </c>
      <c r="L77" s="85">
        <f>работа6!L$7</f>
        <v>0</v>
      </c>
      <c r="M77" s="85">
        <f>работа6!M$7</f>
        <v>0</v>
      </c>
      <c r="N77" s="85">
        <f>работа6!N$7</f>
        <v>0</v>
      </c>
      <c r="O77" s="85">
        <f>работа6!O$7</f>
        <v>0</v>
      </c>
      <c r="P77" s="85">
        <f>работа6!P$7</f>
        <v>0</v>
      </c>
      <c r="Q77" s="85">
        <f>работа6!Q$7</f>
        <v>0</v>
      </c>
      <c r="R77" s="85">
        <f>работа6!R$7</f>
        <v>0</v>
      </c>
      <c r="S77" s="85">
        <f>работа6!S$7</f>
        <v>0</v>
      </c>
      <c r="T77" s="85">
        <f>работа6!T$7</f>
        <v>0</v>
      </c>
      <c r="U77" s="85">
        <f>работа6!U$7</f>
        <v>0</v>
      </c>
      <c r="V77" s="85">
        <f>работа6!V$7</f>
        <v>0</v>
      </c>
      <c r="W77" s="85">
        <f>работа6!W$7</f>
        <v>0</v>
      </c>
      <c r="X77" s="85" t="str">
        <f>работа6!X$7</f>
        <v>2</v>
      </c>
    </row>
    <row r="78" spans="1:27" ht="15.75" hidden="1" thickBot="1">
      <c r="A78" s="22">
        <v>7</v>
      </c>
      <c r="B78" s="108">
        <f>содержание!C11</f>
        <v>0</v>
      </c>
      <c r="C78" s="85">
        <f>работа7!C$7</f>
        <v>0</v>
      </c>
      <c r="D78" s="85">
        <f>работа7!D$7</f>
        <v>0</v>
      </c>
      <c r="E78" s="85">
        <f>работа7!E$7</f>
        <v>0</v>
      </c>
      <c r="F78" s="85">
        <f>работа7!F$7</f>
        <v>0</v>
      </c>
      <c r="G78" s="85">
        <f>работа7!G$7</f>
        <v>0</v>
      </c>
      <c r="H78" s="85">
        <f>работа7!H$7</f>
        <v>0</v>
      </c>
      <c r="I78" s="85">
        <f>работа7!I$7</f>
        <v>0</v>
      </c>
      <c r="J78" s="85">
        <f>работа7!J$7</f>
        <v>0</v>
      </c>
      <c r="K78" s="85">
        <f>работа7!K$7</f>
        <v>0</v>
      </c>
      <c r="L78" s="85">
        <f>работа7!L$7</f>
        <v>0</v>
      </c>
      <c r="M78" s="85">
        <f>работа7!M$7</f>
        <v>0</v>
      </c>
      <c r="N78" s="85">
        <f>работа7!N$7</f>
        <v>0</v>
      </c>
      <c r="O78" s="85">
        <f>работа7!O$7</f>
        <v>0</v>
      </c>
      <c r="P78" s="85">
        <f>работа7!P$7</f>
        <v>0</v>
      </c>
      <c r="Q78" s="85">
        <f>работа7!Q$7</f>
        <v>0</v>
      </c>
      <c r="R78" s="85">
        <f>работа7!R$7</f>
        <v>0</v>
      </c>
      <c r="S78" s="85">
        <f>работа7!S$7</f>
        <v>0</v>
      </c>
      <c r="T78" s="85">
        <f>работа7!T$7</f>
        <v>0</v>
      </c>
      <c r="U78" s="85">
        <f>работа7!U$7</f>
        <v>0</v>
      </c>
      <c r="V78" s="85">
        <f>работа7!V$7</f>
        <v>0</v>
      </c>
      <c r="W78" s="85">
        <f>работа7!W$7</f>
        <v>0</v>
      </c>
      <c r="X78" s="85" t="str">
        <f>работа7!X$7</f>
        <v>2</v>
      </c>
    </row>
    <row r="79" spans="1:27" ht="15.75" hidden="1" thickBot="1">
      <c r="A79" s="22">
        <v>8</v>
      </c>
      <c r="B79" s="108">
        <f>содержание!C12</f>
        <v>0</v>
      </c>
      <c r="C79" s="85">
        <f>работа8!C$7</f>
        <v>0</v>
      </c>
      <c r="D79" s="85">
        <f>работа8!D$7</f>
        <v>0</v>
      </c>
      <c r="E79" s="85">
        <f>работа8!E$7</f>
        <v>0</v>
      </c>
      <c r="F79" s="85">
        <f>работа8!F$7</f>
        <v>0</v>
      </c>
      <c r="G79" s="85">
        <f>работа8!G$7</f>
        <v>0</v>
      </c>
      <c r="H79" s="85">
        <f>работа8!H$7</f>
        <v>0</v>
      </c>
      <c r="I79" s="85">
        <f>работа8!I$7</f>
        <v>0</v>
      </c>
      <c r="J79" s="85">
        <f>работа8!J$7</f>
        <v>0</v>
      </c>
      <c r="K79" s="85">
        <f>работа8!K$7</f>
        <v>0</v>
      </c>
      <c r="L79" s="85">
        <f>работа8!L$7</f>
        <v>0</v>
      </c>
      <c r="M79" s="85">
        <f>работа8!M$7</f>
        <v>0</v>
      </c>
      <c r="N79" s="85">
        <f>работа8!N$7</f>
        <v>0</v>
      </c>
      <c r="O79" s="85">
        <f>работа8!O$7</f>
        <v>0</v>
      </c>
      <c r="P79" s="85">
        <f>работа8!P$7</f>
        <v>0</v>
      </c>
      <c r="Q79" s="85">
        <f>работа8!Q$7</f>
        <v>0</v>
      </c>
      <c r="R79" s="85">
        <f>работа8!R$7</f>
        <v>0</v>
      </c>
      <c r="S79" s="85">
        <f>работа8!S$7</f>
        <v>0</v>
      </c>
      <c r="T79" s="85">
        <f>работа8!T$7</f>
        <v>0</v>
      </c>
      <c r="U79" s="85">
        <f>работа8!U$7</f>
        <v>0</v>
      </c>
      <c r="V79" s="85">
        <f>работа8!V$7</f>
        <v>0</v>
      </c>
      <c r="W79" s="85">
        <f>работа8!W$7</f>
        <v>0</v>
      </c>
      <c r="X79" s="85" t="str">
        <f>работа8!X$7</f>
        <v>2</v>
      </c>
    </row>
    <row r="80" spans="1:27" ht="15.75" hidden="1" thickBot="1">
      <c r="A80" s="22">
        <v>9</v>
      </c>
      <c r="B80" s="108">
        <f>содержание!C13</f>
        <v>0</v>
      </c>
      <c r="C80" s="85">
        <f>работа9!C$7</f>
        <v>0</v>
      </c>
      <c r="D80" s="85">
        <f>работа9!D$7</f>
        <v>0</v>
      </c>
      <c r="E80" s="85">
        <f>работа9!E$7</f>
        <v>0</v>
      </c>
      <c r="F80" s="85">
        <f>работа9!F$7</f>
        <v>0</v>
      </c>
      <c r="G80" s="85">
        <f>работа9!G$7</f>
        <v>0</v>
      </c>
      <c r="H80" s="85">
        <f>работа9!H$7</f>
        <v>0</v>
      </c>
      <c r="I80" s="85">
        <f>работа9!I$7</f>
        <v>0</v>
      </c>
      <c r="J80" s="85">
        <f>работа9!J$7</f>
        <v>0</v>
      </c>
      <c r="K80" s="85">
        <f>работа9!K$7</f>
        <v>0</v>
      </c>
      <c r="L80" s="85">
        <f>работа9!L$7</f>
        <v>0</v>
      </c>
      <c r="M80" s="85">
        <f>работа9!M$7</f>
        <v>0</v>
      </c>
      <c r="N80" s="85">
        <f>работа9!N$7</f>
        <v>0</v>
      </c>
      <c r="O80" s="85">
        <f>работа9!O$7</f>
        <v>0</v>
      </c>
      <c r="P80" s="85">
        <f>работа9!P$7</f>
        <v>0</v>
      </c>
      <c r="Q80" s="85">
        <f>работа9!Q$7</f>
        <v>0</v>
      </c>
      <c r="R80" s="85">
        <f>работа9!R$7</f>
        <v>0</v>
      </c>
      <c r="S80" s="85">
        <f>работа9!S$7</f>
        <v>0</v>
      </c>
      <c r="T80" s="85">
        <f>работа9!T$7</f>
        <v>0</v>
      </c>
      <c r="U80" s="85">
        <f>работа9!U$7</f>
        <v>0</v>
      </c>
      <c r="V80" s="85">
        <f>работа9!V$7</f>
        <v>0</v>
      </c>
      <c r="W80" s="85">
        <f>работа9!W$7</f>
        <v>0</v>
      </c>
      <c r="X80" s="85" t="str">
        <f>работа9!X$7</f>
        <v>2</v>
      </c>
    </row>
    <row r="81" spans="1:27" ht="15.75" hidden="1" thickBot="1">
      <c r="A81" s="22">
        <v>10</v>
      </c>
      <c r="B81" s="108">
        <f>содержание!C14</f>
        <v>0</v>
      </c>
      <c r="C81" s="85">
        <f>работа10!C$7</f>
        <v>0</v>
      </c>
      <c r="D81" s="85">
        <f>работа10!D$7</f>
        <v>0</v>
      </c>
      <c r="E81" s="85">
        <f>работа10!E$7</f>
        <v>0</v>
      </c>
      <c r="F81" s="85">
        <f>работа10!F$7</f>
        <v>0</v>
      </c>
      <c r="G81" s="85">
        <f>работа10!G$7</f>
        <v>0</v>
      </c>
      <c r="H81" s="85">
        <f>работа10!H$7</f>
        <v>0</v>
      </c>
      <c r="I81" s="85">
        <f>работа10!I$7</f>
        <v>0</v>
      </c>
      <c r="J81" s="85">
        <f>работа10!J$7</f>
        <v>0</v>
      </c>
      <c r="K81" s="85">
        <f>работа10!K$7</f>
        <v>0</v>
      </c>
      <c r="L81" s="85">
        <f>работа10!L$7</f>
        <v>0</v>
      </c>
      <c r="M81" s="85">
        <f>работа10!M$7</f>
        <v>0</v>
      </c>
      <c r="N81" s="85">
        <f>работа10!N$7</f>
        <v>0</v>
      </c>
      <c r="O81" s="85">
        <f>работа10!O$7</f>
        <v>0</v>
      </c>
      <c r="P81" s="85">
        <f>работа10!P$7</f>
        <v>0</v>
      </c>
      <c r="Q81" s="85">
        <f>работа10!Q$7</f>
        <v>0</v>
      </c>
      <c r="R81" s="85">
        <f>работа10!R$7</f>
        <v>0</v>
      </c>
      <c r="S81" s="85">
        <f>работа10!S$7</f>
        <v>0</v>
      </c>
      <c r="T81" s="85">
        <f>работа10!T$7</f>
        <v>0</v>
      </c>
      <c r="U81" s="85">
        <f>работа10!U$7</f>
        <v>0</v>
      </c>
      <c r="V81" s="85">
        <f>работа10!V$7</f>
        <v>0</v>
      </c>
      <c r="W81" s="85">
        <f>работа10!W$7</f>
        <v>0</v>
      </c>
      <c r="X81" s="85" t="str">
        <f>работа10!X$7</f>
        <v>2</v>
      </c>
    </row>
    <row r="82" spans="1:27" ht="15.75" hidden="1" thickBot="1">
      <c r="A82" s="197" t="s">
        <v>68</v>
      </c>
      <c r="B82" s="197"/>
      <c r="C82" s="112">
        <f>AVERAGE(C72:C81)</f>
        <v>0</v>
      </c>
      <c r="D82" s="112">
        <f t="shared" ref="D82:V82" si="4">AVERAGE(D72:D81)</f>
        <v>0</v>
      </c>
      <c r="E82" s="112">
        <f t="shared" si="4"/>
        <v>0</v>
      </c>
      <c r="F82" s="112">
        <f t="shared" si="4"/>
        <v>0</v>
      </c>
      <c r="G82" s="112">
        <f t="shared" si="4"/>
        <v>0</v>
      </c>
      <c r="H82" s="112">
        <f t="shared" si="4"/>
        <v>0</v>
      </c>
      <c r="I82" s="112">
        <f t="shared" si="4"/>
        <v>0</v>
      </c>
      <c r="J82" s="112">
        <f t="shared" si="4"/>
        <v>0</v>
      </c>
      <c r="K82" s="112">
        <f t="shared" si="4"/>
        <v>0</v>
      </c>
      <c r="L82" s="112">
        <f t="shared" si="4"/>
        <v>0</v>
      </c>
      <c r="M82" s="112">
        <f t="shared" si="4"/>
        <v>0</v>
      </c>
      <c r="N82" s="112">
        <f t="shared" si="4"/>
        <v>0</v>
      </c>
      <c r="O82" s="112">
        <f t="shared" si="4"/>
        <v>0</v>
      </c>
      <c r="P82" s="112">
        <f t="shared" si="4"/>
        <v>0</v>
      </c>
      <c r="Q82" s="112">
        <f t="shared" si="4"/>
        <v>0</v>
      </c>
      <c r="R82" s="112">
        <f t="shared" si="4"/>
        <v>0</v>
      </c>
      <c r="S82" s="112">
        <f t="shared" si="4"/>
        <v>0</v>
      </c>
      <c r="T82" s="112">
        <f t="shared" si="4"/>
        <v>0</v>
      </c>
      <c r="U82" s="112">
        <f t="shared" si="4"/>
        <v>0</v>
      </c>
      <c r="V82" s="112">
        <f t="shared" si="4"/>
        <v>0</v>
      </c>
    </row>
    <row r="84" spans="1:27" ht="15.75" thickBot="1">
      <c r="L84" s="200" t="s">
        <v>93</v>
      </c>
      <c r="M84" s="200"/>
      <c r="N84" s="200"/>
      <c r="O84" s="200"/>
      <c r="P84" s="200"/>
      <c r="Q84" s="200"/>
      <c r="R84" s="201"/>
      <c r="S84" s="201"/>
      <c r="T84" s="201"/>
      <c r="U84" s="201"/>
      <c r="V84" s="201"/>
    </row>
    <row r="85" spans="1:27" ht="24.95" customHeight="1" thickBot="1"/>
    <row r="86" spans="1:27" ht="28.5" customHeight="1" thickTop="1" thickBot="1">
      <c r="A86" s="198">
        <f>сводные_таблицы!C9</f>
        <v>0</v>
      </c>
      <c r="B86" s="198"/>
      <c r="C86" s="166" t="s">
        <v>81</v>
      </c>
      <c r="D86" s="166"/>
      <c r="E86" s="166"/>
      <c r="F86" s="193" t="s">
        <v>82</v>
      </c>
      <c r="G86" s="194"/>
      <c r="H86" s="146">
        <f>содержание!P9</f>
        <v>0</v>
      </c>
      <c r="I86" s="195" t="s">
        <v>78</v>
      </c>
      <c r="J86" s="196"/>
      <c r="K86" s="196"/>
      <c r="L86" s="146">
        <f>содержание!Q9</f>
        <v>0</v>
      </c>
      <c r="Z86" s="199" t="s">
        <v>45</v>
      </c>
      <c r="AA86" s="199"/>
    </row>
    <row r="87" spans="1:27" ht="16.5" thickTop="1" thickBot="1">
      <c r="Z87" s="199"/>
      <c r="AA87" s="199"/>
    </row>
    <row r="88" spans="1:27" ht="21.75" thickTop="1" thickBot="1">
      <c r="A88" s="81"/>
      <c r="B88" s="102" t="s">
        <v>2</v>
      </c>
      <c r="C88" s="106">
        <v>1</v>
      </c>
      <c r="D88" s="82">
        <v>2</v>
      </c>
      <c r="E88" s="82">
        <v>3</v>
      </c>
      <c r="F88" s="82">
        <v>4</v>
      </c>
      <c r="G88" s="82">
        <v>5</v>
      </c>
      <c r="H88" s="82">
        <v>6</v>
      </c>
      <c r="I88" s="82">
        <v>7</v>
      </c>
      <c r="J88" s="83">
        <v>8</v>
      </c>
      <c r="K88" s="82">
        <v>9</v>
      </c>
      <c r="L88" s="109">
        <v>10</v>
      </c>
      <c r="M88" s="109">
        <v>11</v>
      </c>
      <c r="N88" s="82">
        <v>12</v>
      </c>
      <c r="O88" s="83">
        <v>13</v>
      </c>
      <c r="P88" s="82">
        <v>14</v>
      </c>
      <c r="Q88" s="83">
        <v>15</v>
      </c>
      <c r="R88" s="83">
        <v>16</v>
      </c>
      <c r="S88" s="82">
        <v>17</v>
      </c>
      <c r="T88" s="82">
        <v>18</v>
      </c>
      <c r="U88" s="82">
        <v>19</v>
      </c>
      <c r="V88" s="92">
        <v>20</v>
      </c>
      <c r="W88" s="110" t="s">
        <v>59</v>
      </c>
      <c r="X88" s="111" t="s">
        <v>60</v>
      </c>
    </row>
    <row r="89" spans="1:27" ht="15.75" thickBot="1">
      <c r="A89" s="25">
        <v>1</v>
      </c>
      <c r="B89" s="108">
        <f>содержание!C5</f>
        <v>0</v>
      </c>
      <c r="C89" s="85">
        <f>работа1!C$8</f>
        <v>0</v>
      </c>
      <c r="D89" s="85">
        <f>работа1!D$8</f>
        <v>0</v>
      </c>
      <c r="E89" s="85">
        <f>работа1!E$8</f>
        <v>0</v>
      </c>
      <c r="F89" s="85">
        <f>работа1!F$8</f>
        <v>0</v>
      </c>
      <c r="G89" s="85">
        <f>работа1!G$8</f>
        <v>0</v>
      </c>
      <c r="H89" s="85">
        <f>работа1!H$8</f>
        <v>0</v>
      </c>
      <c r="I89" s="85">
        <f>работа1!I$8</f>
        <v>0</v>
      </c>
      <c r="J89" s="85">
        <f>работа1!J$8</f>
        <v>0</v>
      </c>
      <c r="K89" s="85">
        <f>работа1!K$8</f>
        <v>0</v>
      </c>
      <c r="L89" s="85">
        <f>работа1!L$8</f>
        <v>0</v>
      </c>
      <c r="M89" s="85">
        <f>работа1!M$8</f>
        <v>0</v>
      </c>
      <c r="N89" s="85">
        <f>работа1!N$8</f>
        <v>0</v>
      </c>
      <c r="O89" s="85">
        <f>работа1!O$8</f>
        <v>0</v>
      </c>
      <c r="P89" s="85">
        <f>работа1!P$8</f>
        <v>0</v>
      </c>
      <c r="Q89" s="85">
        <f>работа1!Q$8</f>
        <v>0</v>
      </c>
      <c r="R89" s="85">
        <f>работа1!R$8</f>
        <v>0</v>
      </c>
      <c r="S89" s="85">
        <f>работа1!S$8</f>
        <v>0</v>
      </c>
      <c r="T89" s="85">
        <f>работа1!T$8</f>
        <v>0</v>
      </c>
      <c r="U89" s="85">
        <f>работа1!U$8</f>
        <v>0</v>
      </c>
      <c r="V89" s="85">
        <f>работа1!V$8</f>
        <v>0</v>
      </c>
      <c r="W89" s="85">
        <f>работа1!W$8</f>
        <v>0</v>
      </c>
      <c r="X89" s="85" t="str">
        <f>работа1!X$8</f>
        <v>2</v>
      </c>
    </row>
    <row r="90" spans="1:27" ht="15.75" thickBot="1">
      <c r="A90" s="22">
        <v>2</v>
      </c>
      <c r="B90" s="108">
        <f>содержание!C6</f>
        <v>0</v>
      </c>
      <c r="C90" s="85">
        <f>работа2!C$8</f>
        <v>0</v>
      </c>
      <c r="D90" s="85">
        <f>работа2!D$8</f>
        <v>0</v>
      </c>
      <c r="E90" s="85">
        <f>работа2!E$8</f>
        <v>0</v>
      </c>
      <c r="F90" s="85">
        <f>работа2!F$8</f>
        <v>0</v>
      </c>
      <c r="G90" s="85">
        <f>работа2!G$8</f>
        <v>0</v>
      </c>
      <c r="H90" s="85">
        <f>работа2!H$8</f>
        <v>0</v>
      </c>
      <c r="I90" s="85">
        <f>работа2!I$8</f>
        <v>0</v>
      </c>
      <c r="J90" s="85">
        <f>работа2!J$8</f>
        <v>0</v>
      </c>
      <c r="K90" s="85">
        <f>работа2!K$8</f>
        <v>0</v>
      </c>
      <c r="L90" s="85">
        <f>работа2!L$8</f>
        <v>0</v>
      </c>
      <c r="M90" s="85">
        <f>работа2!M$8</f>
        <v>0</v>
      </c>
      <c r="N90" s="85">
        <f>работа2!N$8</f>
        <v>0</v>
      </c>
      <c r="O90" s="85">
        <f>работа2!O$8</f>
        <v>0</v>
      </c>
      <c r="P90" s="85">
        <f>работа2!P$8</f>
        <v>0</v>
      </c>
      <c r="Q90" s="85">
        <f>работа2!Q$8</f>
        <v>0</v>
      </c>
      <c r="R90" s="85">
        <f>работа2!R$8</f>
        <v>0</v>
      </c>
      <c r="S90" s="85">
        <f>работа2!S$8</f>
        <v>0</v>
      </c>
      <c r="T90" s="85">
        <f>работа2!T$8</f>
        <v>0</v>
      </c>
      <c r="U90" s="85">
        <f>работа2!U$8</f>
        <v>0</v>
      </c>
      <c r="V90" s="85">
        <f>работа2!V$8</f>
        <v>0</v>
      </c>
      <c r="W90" s="85">
        <f>работа2!W$8</f>
        <v>0</v>
      </c>
      <c r="X90" s="85" t="str">
        <f>работа2!X$8</f>
        <v>2</v>
      </c>
    </row>
    <row r="91" spans="1:27" ht="15.75" thickBot="1">
      <c r="A91" s="22">
        <v>3</v>
      </c>
      <c r="B91" s="108">
        <f>содержание!C7</f>
        <v>0</v>
      </c>
      <c r="C91" s="85">
        <f>работа3!C$8</f>
        <v>0</v>
      </c>
      <c r="D91" s="85">
        <f>работа3!D$8</f>
        <v>0</v>
      </c>
      <c r="E91" s="85">
        <f>работа3!E$8</f>
        <v>0</v>
      </c>
      <c r="F91" s="85">
        <f>работа3!F$8</f>
        <v>0</v>
      </c>
      <c r="G91" s="85">
        <f>работа3!G$8</f>
        <v>0</v>
      </c>
      <c r="H91" s="85">
        <f>работа3!H$8</f>
        <v>0</v>
      </c>
      <c r="I91" s="85">
        <f>работа3!I$8</f>
        <v>0</v>
      </c>
      <c r="J91" s="85">
        <f>работа3!J$8</f>
        <v>0</v>
      </c>
      <c r="K91" s="85">
        <f>работа3!K$8</f>
        <v>0</v>
      </c>
      <c r="L91" s="85">
        <f>работа3!L$8</f>
        <v>0</v>
      </c>
      <c r="M91" s="85">
        <f>работа3!M$8</f>
        <v>0</v>
      </c>
      <c r="N91" s="85">
        <f>работа3!N$8</f>
        <v>0</v>
      </c>
      <c r="O91" s="85">
        <f>работа3!O$8</f>
        <v>0</v>
      </c>
      <c r="P91" s="85">
        <f>работа3!P$8</f>
        <v>0</v>
      </c>
      <c r="Q91" s="85">
        <f>работа3!Q$8</f>
        <v>0</v>
      </c>
      <c r="R91" s="85">
        <f>работа3!R$8</f>
        <v>0</v>
      </c>
      <c r="S91" s="85">
        <f>работа3!S$8</f>
        <v>0</v>
      </c>
      <c r="T91" s="85">
        <f>работа3!T$8</f>
        <v>0</v>
      </c>
      <c r="U91" s="85">
        <f>работа3!U$8</f>
        <v>0</v>
      </c>
      <c r="V91" s="85">
        <f>работа3!V$8</f>
        <v>0</v>
      </c>
      <c r="W91" s="85">
        <f>работа3!W$8</f>
        <v>0</v>
      </c>
      <c r="X91" s="85" t="str">
        <f>работа3!X$8</f>
        <v>2</v>
      </c>
    </row>
    <row r="92" spans="1:27" ht="15.75" thickBot="1">
      <c r="A92" s="22">
        <v>4</v>
      </c>
      <c r="B92" s="108">
        <f>содержание!C8</f>
        <v>0</v>
      </c>
      <c r="C92" s="85">
        <f>работа4!C$8</f>
        <v>0</v>
      </c>
      <c r="D92" s="85">
        <f>работа4!D$8</f>
        <v>0</v>
      </c>
      <c r="E92" s="85">
        <f>работа4!E$8</f>
        <v>0</v>
      </c>
      <c r="F92" s="85">
        <f>работа4!F$8</f>
        <v>0</v>
      </c>
      <c r="G92" s="85">
        <f>работа4!G$8</f>
        <v>0</v>
      </c>
      <c r="H92" s="85">
        <f>работа4!H$8</f>
        <v>0</v>
      </c>
      <c r="I92" s="85">
        <f>работа4!I$8</f>
        <v>0</v>
      </c>
      <c r="J92" s="85">
        <f>работа4!J$8</f>
        <v>0</v>
      </c>
      <c r="K92" s="85">
        <f>работа4!K$8</f>
        <v>0</v>
      </c>
      <c r="L92" s="85">
        <f>работа4!L$8</f>
        <v>0</v>
      </c>
      <c r="M92" s="85">
        <f>работа4!M$8</f>
        <v>0</v>
      </c>
      <c r="N92" s="85">
        <f>работа4!N$8</f>
        <v>0</v>
      </c>
      <c r="O92" s="85">
        <f>работа4!O$8</f>
        <v>0</v>
      </c>
      <c r="P92" s="85">
        <f>работа4!P$8</f>
        <v>0</v>
      </c>
      <c r="Q92" s="85">
        <f>работа4!Q$8</f>
        <v>0</v>
      </c>
      <c r="R92" s="85">
        <f>работа4!R$8</f>
        <v>0</v>
      </c>
      <c r="S92" s="85">
        <f>работа4!S$8</f>
        <v>0</v>
      </c>
      <c r="T92" s="85">
        <f>работа4!T$8</f>
        <v>0</v>
      </c>
      <c r="U92" s="85">
        <f>работа4!U$8</f>
        <v>0</v>
      </c>
      <c r="V92" s="85">
        <f>работа4!V$8</f>
        <v>0</v>
      </c>
      <c r="W92" s="85">
        <f>работа4!W$8</f>
        <v>0</v>
      </c>
      <c r="X92" s="85" t="str">
        <f>работа4!X$8</f>
        <v>2</v>
      </c>
    </row>
    <row r="93" spans="1:27" ht="15.75" thickBot="1">
      <c r="A93" s="22">
        <v>5</v>
      </c>
      <c r="B93" s="108">
        <f>содержание!C9</f>
        <v>0</v>
      </c>
      <c r="C93" s="85">
        <f>работа5!C$8</f>
        <v>0</v>
      </c>
      <c r="D93" s="85">
        <f>работа5!D$8</f>
        <v>0</v>
      </c>
      <c r="E93" s="85">
        <f>работа5!E$8</f>
        <v>0</v>
      </c>
      <c r="F93" s="85">
        <f>работа5!F$8</f>
        <v>0</v>
      </c>
      <c r="G93" s="85">
        <f>работа5!G$8</f>
        <v>0</v>
      </c>
      <c r="H93" s="85">
        <f>работа5!H$8</f>
        <v>0</v>
      </c>
      <c r="I93" s="85">
        <f>работа5!I$8</f>
        <v>0</v>
      </c>
      <c r="J93" s="85">
        <f>работа5!J$8</f>
        <v>0</v>
      </c>
      <c r="K93" s="85">
        <f>работа5!K$8</f>
        <v>0</v>
      </c>
      <c r="L93" s="85">
        <f>работа5!L$8</f>
        <v>0</v>
      </c>
      <c r="M93" s="85">
        <f>работа5!M$8</f>
        <v>0</v>
      </c>
      <c r="N93" s="85">
        <f>работа5!N$8</f>
        <v>0</v>
      </c>
      <c r="O93" s="85">
        <f>работа5!O$8</f>
        <v>0</v>
      </c>
      <c r="P93" s="85">
        <f>работа5!P$8</f>
        <v>0</v>
      </c>
      <c r="Q93" s="85">
        <f>работа5!Q$8</f>
        <v>0</v>
      </c>
      <c r="R93" s="85">
        <f>работа5!R$8</f>
        <v>0</v>
      </c>
      <c r="S93" s="85">
        <f>работа5!S$8</f>
        <v>0</v>
      </c>
      <c r="T93" s="85">
        <f>работа5!T$8</f>
        <v>0</v>
      </c>
      <c r="U93" s="85">
        <f>работа5!U$8</f>
        <v>0</v>
      </c>
      <c r="V93" s="85">
        <f>работа5!V$8</f>
        <v>0</v>
      </c>
      <c r="W93" s="85">
        <f>работа5!W$8</f>
        <v>0</v>
      </c>
      <c r="X93" s="85" t="str">
        <f>работа5!X$8</f>
        <v>2</v>
      </c>
    </row>
    <row r="94" spans="1:27">
      <c r="A94" s="22">
        <v>6</v>
      </c>
      <c r="B94" s="108">
        <f>содержание!C10</f>
        <v>0</v>
      </c>
      <c r="C94" s="85">
        <f>работа6!C$8</f>
        <v>0</v>
      </c>
      <c r="D94" s="85">
        <f>работа6!D$8</f>
        <v>0</v>
      </c>
      <c r="E94" s="85">
        <f>работа6!E$8</f>
        <v>0</v>
      </c>
      <c r="F94" s="85">
        <f>работа6!F$8</f>
        <v>0</v>
      </c>
      <c r="G94" s="85">
        <f>работа6!G$8</f>
        <v>0</v>
      </c>
      <c r="H94" s="85">
        <f>работа6!H$8</f>
        <v>0</v>
      </c>
      <c r="I94" s="85">
        <f>работа6!I$8</f>
        <v>0</v>
      </c>
      <c r="J94" s="85">
        <f>работа6!J$8</f>
        <v>0</v>
      </c>
      <c r="K94" s="85">
        <f>работа6!K$8</f>
        <v>0</v>
      </c>
      <c r="L94" s="85">
        <f>работа6!L$8</f>
        <v>0</v>
      </c>
      <c r="M94" s="85">
        <f>работа6!M$8</f>
        <v>0</v>
      </c>
      <c r="N94" s="85">
        <f>работа6!N$8</f>
        <v>0</v>
      </c>
      <c r="O94" s="85">
        <f>работа6!O$8</f>
        <v>0</v>
      </c>
      <c r="P94" s="85">
        <f>работа6!P$8</f>
        <v>0</v>
      </c>
      <c r="Q94" s="85">
        <f>работа6!Q$8</f>
        <v>0</v>
      </c>
      <c r="R94" s="85">
        <f>работа6!R$8</f>
        <v>0</v>
      </c>
      <c r="S94" s="85">
        <f>работа6!S$8</f>
        <v>0</v>
      </c>
      <c r="T94" s="85">
        <f>работа6!T$8</f>
        <v>0</v>
      </c>
      <c r="U94" s="85">
        <f>работа6!U$8</f>
        <v>0</v>
      </c>
      <c r="V94" s="85">
        <f>работа6!V$8</f>
        <v>0</v>
      </c>
      <c r="W94" s="85">
        <f>работа6!W$8</f>
        <v>0</v>
      </c>
      <c r="X94" s="85" t="str">
        <f>работа6!X$8</f>
        <v>2</v>
      </c>
    </row>
    <row r="95" spans="1:27" ht="15.75" hidden="1" thickBot="1">
      <c r="A95" s="22">
        <v>7</v>
      </c>
      <c r="B95" s="108">
        <f>содержание!C11</f>
        <v>0</v>
      </c>
      <c r="C95" s="85">
        <f>работа7!C$8</f>
        <v>0</v>
      </c>
      <c r="D95" s="85">
        <f>работа7!D$8</f>
        <v>0</v>
      </c>
      <c r="E95" s="85">
        <f>работа7!E$8</f>
        <v>0</v>
      </c>
      <c r="F95" s="85">
        <f>работа7!F$8</f>
        <v>0</v>
      </c>
      <c r="G95" s="85">
        <f>работа7!G$8</f>
        <v>0</v>
      </c>
      <c r="H95" s="85">
        <f>работа7!H$8</f>
        <v>0</v>
      </c>
      <c r="I95" s="85">
        <f>работа7!I$8</f>
        <v>0</v>
      </c>
      <c r="J95" s="85">
        <f>работа7!J$8</f>
        <v>0</v>
      </c>
      <c r="K95" s="85">
        <f>работа7!K$8</f>
        <v>0</v>
      </c>
      <c r="L95" s="85">
        <f>работа7!L$8</f>
        <v>0</v>
      </c>
      <c r="M95" s="85">
        <f>работа7!M$8</f>
        <v>0</v>
      </c>
      <c r="N95" s="85">
        <f>работа7!N$8</f>
        <v>0</v>
      </c>
      <c r="O95" s="85">
        <f>работа7!O$8</f>
        <v>0</v>
      </c>
      <c r="P95" s="85">
        <f>работа7!P$8</f>
        <v>0</v>
      </c>
      <c r="Q95" s="85">
        <f>работа7!Q$8</f>
        <v>0</v>
      </c>
      <c r="R95" s="85">
        <f>работа7!R$8</f>
        <v>0</v>
      </c>
      <c r="S95" s="85">
        <f>работа7!S$8</f>
        <v>0</v>
      </c>
      <c r="T95" s="85">
        <f>работа7!T$8</f>
        <v>0</v>
      </c>
      <c r="U95" s="85">
        <f>работа7!U$8</f>
        <v>0</v>
      </c>
      <c r="V95" s="85">
        <f>работа7!V$8</f>
        <v>0</v>
      </c>
      <c r="W95" s="85">
        <f>работа7!W$8</f>
        <v>0</v>
      </c>
      <c r="X95" s="85" t="str">
        <f>работа7!X$8</f>
        <v>2</v>
      </c>
    </row>
    <row r="96" spans="1:27" ht="15.75" hidden="1" thickBot="1">
      <c r="A96" s="22">
        <v>8</v>
      </c>
      <c r="B96" s="108">
        <f>содержание!C12</f>
        <v>0</v>
      </c>
      <c r="C96" s="85">
        <f>работа8!C$8</f>
        <v>0</v>
      </c>
      <c r="D96" s="85">
        <f>работа8!D$8</f>
        <v>0</v>
      </c>
      <c r="E96" s="85">
        <f>работа8!E$8</f>
        <v>0</v>
      </c>
      <c r="F96" s="85">
        <f>работа8!F$8</f>
        <v>0</v>
      </c>
      <c r="G96" s="85">
        <f>работа8!G$8</f>
        <v>0</v>
      </c>
      <c r="H96" s="85">
        <f>работа8!H$8</f>
        <v>0</v>
      </c>
      <c r="I96" s="85">
        <f>работа8!I$8</f>
        <v>0</v>
      </c>
      <c r="J96" s="85">
        <f>работа8!J$8</f>
        <v>0</v>
      </c>
      <c r="K96" s="85">
        <f>работа8!K$8</f>
        <v>0</v>
      </c>
      <c r="L96" s="85">
        <f>работа8!L$8</f>
        <v>0</v>
      </c>
      <c r="M96" s="85">
        <f>работа8!M$8</f>
        <v>0</v>
      </c>
      <c r="N96" s="85">
        <f>работа8!N$8</f>
        <v>0</v>
      </c>
      <c r="O96" s="85">
        <f>работа8!O$8</f>
        <v>0</v>
      </c>
      <c r="P96" s="85">
        <f>работа8!P$8</f>
        <v>0</v>
      </c>
      <c r="Q96" s="85">
        <f>работа8!Q$8</f>
        <v>0</v>
      </c>
      <c r="R96" s="85">
        <f>работа8!R$8</f>
        <v>0</v>
      </c>
      <c r="S96" s="85">
        <f>работа8!S$8</f>
        <v>0</v>
      </c>
      <c r="T96" s="85">
        <f>работа8!T$8</f>
        <v>0</v>
      </c>
      <c r="U96" s="85">
        <f>работа8!U$8</f>
        <v>0</v>
      </c>
      <c r="V96" s="85">
        <f>работа8!V$8</f>
        <v>0</v>
      </c>
      <c r="W96" s="85">
        <f>работа8!W$8</f>
        <v>0</v>
      </c>
      <c r="X96" s="85" t="str">
        <f>работа8!X$8</f>
        <v>2</v>
      </c>
    </row>
    <row r="97" spans="1:27" ht="15.75" hidden="1" thickBot="1">
      <c r="A97" s="22">
        <v>9</v>
      </c>
      <c r="B97" s="108">
        <f>содержание!C13</f>
        <v>0</v>
      </c>
      <c r="C97" s="85">
        <f>работа9!C$8</f>
        <v>0</v>
      </c>
      <c r="D97" s="85">
        <f>работа9!D$8</f>
        <v>0</v>
      </c>
      <c r="E97" s="85">
        <f>работа9!E$8</f>
        <v>0</v>
      </c>
      <c r="F97" s="85">
        <f>работа9!F$8</f>
        <v>0</v>
      </c>
      <c r="G97" s="85">
        <f>работа9!G$8</f>
        <v>0</v>
      </c>
      <c r="H97" s="85">
        <f>работа9!H$8</f>
        <v>0</v>
      </c>
      <c r="I97" s="85">
        <f>работа9!I$8</f>
        <v>0</v>
      </c>
      <c r="J97" s="85">
        <f>работа9!J$8</f>
        <v>0</v>
      </c>
      <c r="K97" s="85">
        <f>работа9!K$8</f>
        <v>0</v>
      </c>
      <c r="L97" s="85">
        <f>работа9!L$8</f>
        <v>0</v>
      </c>
      <c r="M97" s="85">
        <f>работа9!M$8</f>
        <v>0</v>
      </c>
      <c r="N97" s="85">
        <f>работа9!N$8</f>
        <v>0</v>
      </c>
      <c r="O97" s="85">
        <f>работа9!O$8</f>
        <v>0</v>
      </c>
      <c r="P97" s="85">
        <f>работа9!P$8</f>
        <v>0</v>
      </c>
      <c r="Q97" s="85">
        <f>работа9!Q$8</f>
        <v>0</v>
      </c>
      <c r="R97" s="85">
        <f>работа9!R$8</f>
        <v>0</v>
      </c>
      <c r="S97" s="85">
        <f>работа9!S$8</f>
        <v>0</v>
      </c>
      <c r="T97" s="85">
        <f>работа9!T$8</f>
        <v>0</v>
      </c>
      <c r="U97" s="85">
        <f>работа9!U$8</f>
        <v>0</v>
      </c>
      <c r="V97" s="85">
        <f>работа9!V$8</f>
        <v>0</v>
      </c>
      <c r="W97" s="85">
        <f>работа9!W$8</f>
        <v>0</v>
      </c>
      <c r="X97" s="85" t="str">
        <f>работа9!X$8</f>
        <v>2</v>
      </c>
    </row>
    <row r="98" spans="1:27" ht="15.75" hidden="1" thickBot="1">
      <c r="A98" s="22">
        <v>10</v>
      </c>
      <c r="B98" s="108">
        <f>содержание!C14</f>
        <v>0</v>
      </c>
      <c r="C98" s="85">
        <f>работа10!C$8</f>
        <v>0</v>
      </c>
      <c r="D98" s="85">
        <f>работа10!D$8</f>
        <v>0</v>
      </c>
      <c r="E98" s="85">
        <f>работа10!E$8</f>
        <v>0</v>
      </c>
      <c r="F98" s="85">
        <f>работа10!F$8</f>
        <v>0</v>
      </c>
      <c r="G98" s="85">
        <f>работа10!G$8</f>
        <v>0</v>
      </c>
      <c r="H98" s="85">
        <f>работа10!H$8</f>
        <v>0</v>
      </c>
      <c r="I98" s="85">
        <f>работа10!I$8</f>
        <v>0</v>
      </c>
      <c r="J98" s="85">
        <f>работа10!J$8</f>
        <v>0</v>
      </c>
      <c r="K98" s="85">
        <f>работа10!K$8</f>
        <v>0</v>
      </c>
      <c r="L98" s="85">
        <f>работа10!L$8</f>
        <v>0</v>
      </c>
      <c r="M98" s="85">
        <f>работа10!M$8</f>
        <v>0</v>
      </c>
      <c r="N98" s="85">
        <f>работа10!N$8</f>
        <v>0</v>
      </c>
      <c r="O98" s="85">
        <f>работа10!O$8</f>
        <v>0</v>
      </c>
      <c r="P98" s="85">
        <f>работа10!P$8</f>
        <v>0</v>
      </c>
      <c r="Q98" s="85">
        <f>работа10!Q$8</f>
        <v>0</v>
      </c>
      <c r="R98" s="85">
        <f>работа10!R$8</f>
        <v>0</v>
      </c>
      <c r="S98" s="85">
        <f>работа10!S$8</f>
        <v>0</v>
      </c>
      <c r="T98" s="85">
        <f>работа10!T$8</f>
        <v>0</v>
      </c>
      <c r="U98" s="85">
        <f>работа10!U$8</f>
        <v>0</v>
      </c>
      <c r="V98" s="85">
        <f>работа10!V$8</f>
        <v>0</v>
      </c>
      <c r="W98" s="85">
        <f>работа10!W$8</f>
        <v>0</v>
      </c>
      <c r="X98" s="85" t="str">
        <f>работа10!X$8</f>
        <v>2</v>
      </c>
    </row>
    <row r="99" spans="1:27" ht="15.75" hidden="1" thickBot="1">
      <c r="A99" s="197" t="s">
        <v>68</v>
      </c>
      <c r="B99" s="197"/>
      <c r="C99" s="112">
        <f>AVERAGE(C89:C98)</f>
        <v>0</v>
      </c>
      <c r="D99" s="112">
        <f t="shared" ref="D99:V99" si="5">AVERAGE(D89:D98)</f>
        <v>0</v>
      </c>
      <c r="E99" s="112">
        <f t="shared" si="5"/>
        <v>0</v>
      </c>
      <c r="F99" s="112">
        <f t="shared" si="5"/>
        <v>0</v>
      </c>
      <c r="G99" s="112">
        <f t="shared" si="5"/>
        <v>0</v>
      </c>
      <c r="H99" s="112">
        <f t="shared" si="5"/>
        <v>0</v>
      </c>
      <c r="I99" s="112">
        <f t="shared" si="5"/>
        <v>0</v>
      </c>
      <c r="J99" s="112">
        <f t="shared" si="5"/>
        <v>0</v>
      </c>
      <c r="K99" s="112">
        <f t="shared" si="5"/>
        <v>0</v>
      </c>
      <c r="L99" s="112">
        <f t="shared" si="5"/>
        <v>0</v>
      </c>
      <c r="M99" s="112">
        <f t="shared" si="5"/>
        <v>0</v>
      </c>
      <c r="N99" s="112">
        <f t="shared" si="5"/>
        <v>0</v>
      </c>
      <c r="O99" s="112">
        <f t="shared" si="5"/>
        <v>0</v>
      </c>
      <c r="P99" s="112">
        <f t="shared" si="5"/>
        <v>0</v>
      </c>
      <c r="Q99" s="112">
        <f t="shared" si="5"/>
        <v>0</v>
      </c>
      <c r="R99" s="112">
        <f t="shared" si="5"/>
        <v>0</v>
      </c>
      <c r="S99" s="112">
        <f t="shared" si="5"/>
        <v>0</v>
      </c>
      <c r="T99" s="112">
        <f t="shared" si="5"/>
        <v>0</v>
      </c>
      <c r="U99" s="112">
        <f t="shared" si="5"/>
        <v>0</v>
      </c>
      <c r="V99" s="112">
        <f t="shared" si="5"/>
        <v>0</v>
      </c>
    </row>
    <row r="101" spans="1:27" ht="15.75" thickBot="1">
      <c r="L101" s="200" t="s">
        <v>93</v>
      </c>
      <c r="M101" s="200"/>
      <c r="N101" s="200"/>
      <c r="O101" s="200"/>
      <c r="P101" s="200"/>
      <c r="Q101" s="200"/>
      <c r="R101" s="201"/>
      <c r="S101" s="201"/>
      <c r="T101" s="201"/>
      <c r="U101" s="201"/>
      <c r="V101" s="201"/>
    </row>
    <row r="102" spans="1:27" ht="24.95" customHeight="1" thickBot="1"/>
    <row r="103" spans="1:27" ht="36" customHeight="1" thickTop="1" thickBot="1">
      <c r="A103" s="198">
        <f>сводные_таблицы!C10</f>
        <v>0</v>
      </c>
      <c r="B103" s="198"/>
      <c r="C103" s="166" t="s">
        <v>81</v>
      </c>
      <c r="D103" s="166"/>
      <c r="E103" s="166"/>
      <c r="F103" s="193" t="s">
        <v>82</v>
      </c>
      <c r="G103" s="194"/>
      <c r="H103" s="146">
        <f>содержание!P10</f>
        <v>0</v>
      </c>
      <c r="I103" s="195" t="s">
        <v>78</v>
      </c>
      <c r="J103" s="196"/>
      <c r="K103" s="196"/>
      <c r="L103" s="146">
        <f>содержание!Q10</f>
        <v>0</v>
      </c>
      <c r="Z103" s="199" t="s">
        <v>45</v>
      </c>
      <c r="AA103" s="199"/>
    </row>
    <row r="104" spans="1:27" ht="16.5" thickTop="1" thickBot="1">
      <c r="Z104" s="199"/>
      <c r="AA104" s="199"/>
    </row>
    <row r="105" spans="1:27" ht="21.75" thickTop="1" thickBot="1">
      <c r="A105" s="81"/>
      <c r="B105" s="102" t="s">
        <v>2</v>
      </c>
      <c r="C105" s="106">
        <v>1</v>
      </c>
      <c r="D105" s="82">
        <v>2</v>
      </c>
      <c r="E105" s="82">
        <v>3</v>
      </c>
      <c r="F105" s="82">
        <v>4</v>
      </c>
      <c r="G105" s="82">
        <v>5</v>
      </c>
      <c r="H105" s="82">
        <v>6</v>
      </c>
      <c r="I105" s="82">
        <v>7</v>
      </c>
      <c r="J105" s="83">
        <v>8</v>
      </c>
      <c r="K105" s="82">
        <v>9</v>
      </c>
      <c r="L105" s="109">
        <v>10</v>
      </c>
      <c r="M105" s="109">
        <v>11</v>
      </c>
      <c r="N105" s="82">
        <v>12</v>
      </c>
      <c r="O105" s="83">
        <v>13</v>
      </c>
      <c r="P105" s="82">
        <v>14</v>
      </c>
      <c r="Q105" s="83">
        <v>15</v>
      </c>
      <c r="R105" s="83">
        <v>16</v>
      </c>
      <c r="S105" s="82">
        <v>17</v>
      </c>
      <c r="T105" s="82">
        <v>18</v>
      </c>
      <c r="U105" s="82">
        <v>19</v>
      </c>
      <c r="V105" s="92">
        <v>20</v>
      </c>
      <c r="W105" s="110" t="s">
        <v>59</v>
      </c>
      <c r="X105" s="111" t="s">
        <v>60</v>
      </c>
    </row>
    <row r="106" spans="1:27" ht="15.75" thickBot="1">
      <c r="A106" s="25">
        <v>1</v>
      </c>
      <c r="B106" s="108">
        <f>содержание!C5</f>
        <v>0</v>
      </c>
      <c r="C106" s="85">
        <f>работа1!C$9</f>
        <v>0</v>
      </c>
      <c r="D106" s="85">
        <f>работа1!D$9</f>
        <v>0</v>
      </c>
      <c r="E106" s="85">
        <f>работа1!E$9</f>
        <v>0</v>
      </c>
      <c r="F106" s="85">
        <f>работа1!F$9</f>
        <v>0</v>
      </c>
      <c r="G106" s="85">
        <f>работа1!G$9</f>
        <v>0</v>
      </c>
      <c r="H106" s="85">
        <f>работа1!H$9</f>
        <v>0</v>
      </c>
      <c r="I106" s="85">
        <f>работа1!I$9</f>
        <v>0</v>
      </c>
      <c r="J106" s="85">
        <f>работа1!J$9</f>
        <v>0</v>
      </c>
      <c r="K106" s="85">
        <f>работа1!K$9</f>
        <v>0</v>
      </c>
      <c r="L106" s="85">
        <f>работа1!L$9</f>
        <v>0</v>
      </c>
      <c r="M106" s="85">
        <f>работа1!M$9</f>
        <v>0</v>
      </c>
      <c r="N106" s="85">
        <f>работа1!N$9</f>
        <v>0</v>
      </c>
      <c r="O106" s="85">
        <f>работа1!O$9</f>
        <v>0</v>
      </c>
      <c r="P106" s="85">
        <f>работа1!P$9</f>
        <v>0</v>
      </c>
      <c r="Q106" s="85">
        <f>работа1!Q$9</f>
        <v>0</v>
      </c>
      <c r="R106" s="85">
        <f>работа1!R$9</f>
        <v>0</v>
      </c>
      <c r="S106" s="85">
        <f>работа1!S$9</f>
        <v>0</v>
      </c>
      <c r="T106" s="85">
        <f>работа1!T$9</f>
        <v>0</v>
      </c>
      <c r="U106" s="85">
        <f>работа1!U$9</f>
        <v>0</v>
      </c>
      <c r="V106" s="85">
        <f>работа1!V$9</f>
        <v>0</v>
      </c>
      <c r="W106" s="85">
        <f>работа1!W$9</f>
        <v>0</v>
      </c>
      <c r="X106" s="85" t="str">
        <f>работа1!X$9</f>
        <v>2</v>
      </c>
    </row>
    <row r="107" spans="1:27" ht="15.75" thickBot="1">
      <c r="A107" s="22">
        <v>2</v>
      </c>
      <c r="B107" s="108">
        <f>содержание!C6</f>
        <v>0</v>
      </c>
      <c r="C107" s="85">
        <f>работа2!C$9</f>
        <v>0</v>
      </c>
      <c r="D107" s="85">
        <f>работа2!D$9</f>
        <v>0</v>
      </c>
      <c r="E107" s="85">
        <f>работа2!E$9</f>
        <v>0</v>
      </c>
      <c r="F107" s="85">
        <f>работа2!F$9</f>
        <v>0</v>
      </c>
      <c r="G107" s="85">
        <f>работа2!G$9</f>
        <v>0</v>
      </c>
      <c r="H107" s="85">
        <f>работа2!H$9</f>
        <v>0</v>
      </c>
      <c r="I107" s="85">
        <f>работа2!I$9</f>
        <v>0</v>
      </c>
      <c r="J107" s="85">
        <f>работа2!J$9</f>
        <v>0</v>
      </c>
      <c r="K107" s="85">
        <f>работа2!K$9</f>
        <v>0</v>
      </c>
      <c r="L107" s="85">
        <f>работа2!L$9</f>
        <v>0</v>
      </c>
      <c r="M107" s="85">
        <f>работа2!M$9</f>
        <v>0</v>
      </c>
      <c r="N107" s="85">
        <f>работа2!N$9</f>
        <v>0</v>
      </c>
      <c r="O107" s="85">
        <f>работа2!O$9</f>
        <v>0</v>
      </c>
      <c r="P107" s="85">
        <f>работа2!P$9</f>
        <v>0</v>
      </c>
      <c r="Q107" s="85">
        <f>работа2!Q$9</f>
        <v>0</v>
      </c>
      <c r="R107" s="85">
        <f>работа2!R$9</f>
        <v>0</v>
      </c>
      <c r="S107" s="85">
        <f>работа2!S$9</f>
        <v>0</v>
      </c>
      <c r="T107" s="85">
        <f>работа2!T$9</f>
        <v>0</v>
      </c>
      <c r="U107" s="85">
        <f>работа2!U$9</f>
        <v>0</v>
      </c>
      <c r="V107" s="85">
        <f>работа2!V$9</f>
        <v>0</v>
      </c>
      <c r="W107" s="85">
        <f>работа2!W$9</f>
        <v>0</v>
      </c>
      <c r="X107" s="85" t="str">
        <f>работа2!X$9</f>
        <v>2</v>
      </c>
    </row>
    <row r="108" spans="1:27" ht="15.75" thickBot="1">
      <c r="A108" s="22">
        <v>3</v>
      </c>
      <c r="B108" s="108">
        <f>содержание!C7</f>
        <v>0</v>
      </c>
      <c r="C108" s="85">
        <f>работа3!C$9</f>
        <v>0</v>
      </c>
      <c r="D108" s="85">
        <f>работа3!D$9</f>
        <v>0</v>
      </c>
      <c r="E108" s="85">
        <f>работа3!E$9</f>
        <v>0</v>
      </c>
      <c r="F108" s="85">
        <f>работа3!F$9</f>
        <v>0</v>
      </c>
      <c r="G108" s="85">
        <f>работа3!G$9</f>
        <v>0</v>
      </c>
      <c r="H108" s="85">
        <f>работа3!H$9</f>
        <v>0</v>
      </c>
      <c r="I108" s="85">
        <f>работа3!I$9</f>
        <v>0</v>
      </c>
      <c r="J108" s="85">
        <f>работа3!J$9</f>
        <v>0</v>
      </c>
      <c r="K108" s="85">
        <f>работа3!K$9</f>
        <v>0</v>
      </c>
      <c r="L108" s="85">
        <f>работа3!L$9</f>
        <v>0</v>
      </c>
      <c r="M108" s="85">
        <f>работа3!M$9</f>
        <v>0</v>
      </c>
      <c r="N108" s="85">
        <f>работа3!N$9</f>
        <v>0</v>
      </c>
      <c r="O108" s="85">
        <f>работа3!O$9</f>
        <v>0</v>
      </c>
      <c r="P108" s="85">
        <f>работа3!P$9</f>
        <v>0</v>
      </c>
      <c r="Q108" s="85">
        <f>работа3!Q$9</f>
        <v>0</v>
      </c>
      <c r="R108" s="85">
        <f>работа3!R$9</f>
        <v>0</v>
      </c>
      <c r="S108" s="85">
        <f>работа3!S$9</f>
        <v>0</v>
      </c>
      <c r="T108" s="85">
        <f>работа3!T$9</f>
        <v>0</v>
      </c>
      <c r="U108" s="85">
        <f>работа3!U$9</f>
        <v>0</v>
      </c>
      <c r="V108" s="85">
        <f>работа3!V$9</f>
        <v>0</v>
      </c>
      <c r="W108" s="85">
        <f>работа3!W$9</f>
        <v>0</v>
      </c>
      <c r="X108" s="85" t="str">
        <f>работа3!X$9</f>
        <v>2</v>
      </c>
    </row>
    <row r="109" spans="1:27" ht="15.75" thickBot="1">
      <c r="A109" s="22">
        <v>4</v>
      </c>
      <c r="B109" s="108">
        <f>содержание!C8</f>
        <v>0</v>
      </c>
      <c r="C109" s="85">
        <f>работа4!C$9</f>
        <v>0</v>
      </c>
      <c r="D109" s="85">
        <f>работа4!D$9</f>
        <v>0</v>
      </c>
      <c r="E109" s="85">
        <f>работа4!E$9</f>
        <v>0</v>
      </c>
      <c r="F109" s="85">
        <f>работа4!F$9</f>
        <v>0</v>
      </c>
      <c r="G109" s="85">
        <f>работа4!G$9</f>
        <v>0</v>
      </c>
      <c r="H109" s="85">
        <f>работа4!H$9</f>
        <v>0</v>
      </c>
      <c r="I109" s="85">
        <f>работа4!I$9</f>
        <v>0</v>
      </c>
      <c r="J109" s="85">
        <f>работа4!J$9</f>
        <v>0</v>
      </c>
      <c r="K109" s="85">
        <f>работа4!K$9</f>
        <v>0</v>
      </c>
      <c r="L109" s="85">
        <f>работа4!L$9</f>
        <v>0</v>
      </c>
      <c r="M109" s="85">
        <f>работа4!M$9</f>
        <v>0</v>
      </c>
      <c r="N109" s="85">
        <f>работа4!N$9</f>
        <v>0</v>
      </c>
      <c r="O109" s="85">
        <f>работа4!O$9</f>
        <v>0</v>
      </c>
      <c r="P109" s="85">
        <f>работа4!P$9</f>
        <v>0</v>
      </c>
      <c r="Q109" s="85">
        <f>работа4!Q$9</f>
        <v>0</v>
      </c>
      <c r="R109" s="85">
        <f>работа4!R$9</f>
        <v>0</v>
      </c>
      <c r="S109" s="85">
        <f>работа4!S$9</f>
        <v>0</v>
      </c>
      <c r="T109" s="85">
        <f>работа4!T$9</f>
        <v>0</v>
      </c>
      <c r="U109" s="85">
        <f>работа4!U$9</f>
        <v>0</v>
      </c>
      <c r="V109" s="85">
        <f>работа4!V$9</f>
        <v>0</v>
      </c>
      <c r="W109" s="85">
        <f>работа4!W$9</f>
        <v>0</v>
      </c>
      <c r="X109" s="85" t="str">
        <f>работа4!X$9</f>
        <v>2</v>
      </c>
    </row>
    <row r="110" spans="1:27" ht="15.75" thickBot="1">
      <c r="A110" s="22">
        <v>5</v>
      </c>
      <c r="B110" s="108">
        <f>содержание!C9</f>
        <v>0</v>
      </c>
      <c r="C110" s="85">
        <f>работа5!C$9</f>
        <v>0</v>
      </c>
      <c r="D110" s="85">
        <f>работа5!D$9</f>
        <v>0</v>
      </c>
      <c r="E110" s="85">
        <f>работа5!E$9</f>
        <v>0</v>
      </c>
      <c r="F110" s="85">
        <f>работа5!F$9</f>
        <v>0</v>
      </c>
      <c r="G110" s="85">
        <f>работа5!G$9</f>
        <v>0</v>
      </c>
      <c r="H110" s="85">
        <f>работа5!H$9</f>
        <v>0</v>
      </c>
      <c r="I110" s="85">
        <f>работа5!I$9</f>
        <v>0</v>
      </c>
      <c r="J110" s="85">
        <f>работа5!J$9</f>
        <v>0</v>
      </c>
      <c r="K110" s="85">
        <f>работа5!K$9</f>
        <v>0</v>
      </c>
      <c r="L110" s="85">
        <f>работа5!L$9</f>
        <v>0</v>
      </c>
      <c r="M110" s="85">
        <f>работа5!M$9</f>
        <v>0</v>
      </c>
      <c r="N110" s="85">
        <f>работа5!N$9</f>
        <v>0</v>
      </c>
      <c r="O110" s="85">
        <f>работа5!O$9</f>
        <v>0</v>
      </c>
      <c r="P110" s="85">
        <f>работа5!P$9</f>
        <v>0</v>
      </c>
      <c r="Q110" s="85">
        <f>работа5!Q$9</f>
        <v>0</v>
      </c>
      <c r="R110" s="85">
        <f>работа5!R$9</f>
        <v>0</v>
      </c>
      <c r="S110" s="85">
        <f>работа5!S$9</f>
        <v>0</v>
      </c>
      <c r="T110" s="85">
        <f>работа5!T$9</f>
        <v>0</v>
      </c>
      <c r="U110" s="85">
        <f>работа5!U$9</f>
        <v>0</v>
      </c>
      <c r="V110" s="85">
        <f>работа5!V$9</f>
        <v>0</v>
      </c>
      <c r="W110" s="85">
        <f>работа5!W$9</f>
        <v>0</v>
      </c>
      <c r="X110" s="85" t="str">
        <f>работа5!X$9</f>
        <v>2</v>
      </c>
    </row>
    <row r="111" spans="1:27">
      <c r="A111" s="22">
        <v>6</v>
      </c>
      <c r="B111" s="108">
        <f>содержание!C10</f>
        <v>0</v>
      </c>
      <c r="C111" s="85">
        <f>работа6!C$9</f>
        <v>0</v>
      </c>
      <c r="D111" s="85">
        <f>работа4!D$9</f>
        <v>0</v>
      </c>
      <c r="E111" s="85">
        <f>работа4!E$9</f>
        <v>0</v>
      </c>
      <c r="F111" s="85">
        <f>работа4!F$9</f>
        <v>0</v>
      </c>
      <c r="G111" s="85">
        <f>работа4!G$9</f>
        <v>0</v>
      </c>
      <c r="H111" s="85">
        <f>работа4!H$9</f>
        <v>0</v>
      </c>
      <c r="I111" s="85">
        <f>работа4!I$9</f>
        <v>0</v>
      </c>
      <c r="J111" s="85">
        <f>работа4!J$9</f>
        <v>0</v>
      </c>
      <c r="K111" s="85">
        <f>работа4!K$9</f>
        <v>0</v>
      </c>
      <c r="L111" s="85">
        <f>работа4!L$9</f>
        <v>0</v>
      </c>
      <c r="M111" s="85">
        <f>работа4!M$9</f>
        <v>0</v>
      </c>
      <c r="N111" s="85">
        <f>работа4!N$9</f>
        <v>0</v>
      </c>
      <c r="O111" s="85">
        <f>работа4!O$9</f>
        <v>0</v>
      </c>
      <c r="P111" s="85">
        <f>работа4!P$9</f>
        <v>0</v>
      </c>
      <c r="Q111" s="85">
        <f>работа4!Q$9</f>
        <v>0</v>
      </c>
      <c r="R111" s="85">
        <f>работа4!R$9</f>
        <v>0</v>
      </c>
      <c r="S111" s="85">
        <f>работа4!S$9</f>
        <v>0</v>
      </c>
      <c r="T111" s="85">
        <f>работа4!T$9</f>
        <v>0</v>
      </c>
      <c r="U111" s="85">
        <f>работа4!U$9</f>
        <v>0</v>
      </c>
      <c r="V111" s="85">
        <f>работа4!V$9</f>
        <v>0</v>
      </c>
      <c r="W111" s="85">
        <f>работа4!W$9</f>
        <v>0</v>
      </c>
      <c r="X111" s="85" t="str">
        <f>работа4!X$9</f>
        <v>2</v>
      </c>
    </row>
    <row r="112" spans="1:27" ht="15.75" hidden="1" thickBot="1">
      <c r="A112" s="22">
        <v>7</v>
      </c>
      <c r="B112" s="108">
        <f>содержание!C11</f>
        <v>0</v>
      </c>
      <c r="C112" s="85">
        <f>работа7!C$9</f>
        <v>0</v>
      </c>
      <c r="D112" s="85">
        <f>работа7!D$9</f>
        <v>0</v>
      </c>
      <c r="E112" s="85">
        <f>работа7!E$9</f>
        <v>0</v>
      </c>
      <c r="F112" s="85">
        <f>работа7!F$9</f>
        <v>0</v>
      </c>
      <c r="G112" s="85">
        <f>работа7!G$9</f>
        <v>0</v>
      </c>
      <c r="H112" s="85">
        <f>работа7!H$9</f>
        <v>0</v>
      </c>
      <c r="I112" s="85">
        <f>работа7!I$9</f>
        <v>0</v>
      </c>
      <c r="J112" s="85">
        <f>работа7!J$9</f>
        <v>0</v>
      </c>
      <c r="K112" s="85">
        <f>работа7!K$9</f>
        <v>0</v>
      </c>
      <c r="L112" s="85">
        <f>работа7!L$9</f>
        <v>0</v>
      </c>
      <c r="M112" s="85">
        <f>работа7!M$9</f>
        <v>0</v>
      </c>
      <c r="N112" s="85">
        <f>работа7!N$9</f>
        <v>0</v>
      </c>
      <c r="O112" s="85">
        <f>работа7!O$9</f>
        <v>0</v>
      </c>
      <c r="P112" s="85">
        <f>работа7!P$9</f>
        <v>0</v>
      </c>
      <c r="Q112" s="85">
        <f>работа7!Q$9</f>
        <v>0</v>
      </c>
      <c r="R112" s="85">
        <f>работа7!R$9</f>
        <v>0</v>
      </c>
      <c r="S112" s="85">
        <f>работа7!S$9</f>
        <v>0</v>
      </c>
      <c r="T112" s="85">
        <f>работа7!T$9</f>
        <v>0</v>
      </c>
      <c r="U112" s="85">
        <f>работа7!U$9</f>
        <v>0</v>
      </c>
      <c r="V112" s="85">
        <f>работа7!V$9</f>
        <v>0</v>
      </c>
      <c r="W112" s="85">
        <f>работа7!W$9</f>
        <v>0</v>
      </c>
      <c r="X112" s="85" t="str">
        <f>работа7!X$9</f>
        <v>2</v>
      </c>
    </row>
    <row r="113" spans="1:27" ht="15.75" hidden="1" thickBot="1">
      <c r="A113" s="22">
        <v>8</v>
      </c>
      <c r="B113" s="108">
        <f>содержание!C12</f>
        <v>0</v>
      </c>
      <c r="C113" s="85">
        <f>работа8!C$9</f>
        <v>0</v>
      </c>
      <c r="D113" s="85">
        <f>работа8!D$9</f>
        <v>0</v>
      </c>
      <c r="E113" s="85">
        <f>работа8!E$9</f>
        <v>0</v>
      </c>
      <c r="F113" s="85">
        <f>работа8!F$9</f>
        <v>0</v>
      </c>
      <c r="G113" s="85">
        <f>работа8!G$9</f>
        <v>0</v>
      </c>
      <c r="H113" s="85">
        <f>работа8!H$9</f>
        <v>0</v>
      </c>
      <c r="I113" s="85">
        <f>работа8!I$9</f>
        <v>0</v>
      </c>
      <c r="J113" s="85">
        <f>работа8!J$9</f>
        <v>0</v>
      </c>
      <c r="K113" s="85">
        <f>работа8!K$9</f>
        <v>0</v>
      </c>
      <c r="L113" s="85">
        <f>работа8!L$9</f>
        <v>0</v>
      </c>
      <c r="M113" s="85">
        <f>работа8!M$9</f>
        <v>0</v>
      </c>
      <c r="N113" s="85">
        <f>работа8!N$9</f>
        <v>0</v>
      </c>
      <c r="O113" s="85">
        <f>работа8!O$9</f>
        <v>0</v>
      </c>
      <c r="P113" s="85">
        <f>работа8!P$9</f>
        <v>0</v>
      </c>
      <c r="Q113" s="85">
        <f>работа8!Q$9</f>
        <v>0</v>
      </c>
      <c r="R113" s="85">
        <f>работа8!R$9</f>
        <v>0</v>
      </c>
      <c r="S113" s="85">
        <f>работа8!S$9</f>
        <v>0</v>
      </c>
      <c r="T113" s="85">
        <f>работа8!T$9</f>
        <v>0</v>
      </c>
      <c r="U113" s="85">
        <f>работа8!U$9</f>
        <v>0</v>
      </c>
      <c r="V113" s="85">
        <f>работа8!V$9</f>
        <v>0</v>
      </c>
      <c r="W113" s="85">
        <f>работа8!W$9</f>
        <v>0</v>
      </c>
      <c r="X113" s="85" t="str">
        <f>работа8!X$9</f>
        <v>2</v>
      </c>
    </row>
    <row r="114" spans="1:27" ht="15.75" hidden="1" thickBot="1">
      <c r="A114" s="22">
        <v>9</v>
      </c>
      <c r="B114" s="108">
        <f>содержание!C13</f>
        <v>0</v>
      </c>
      <c r="C114" s="85">
        <f>работа9!C$9</f>
        <v>0</v>
      </c>
      <c r="D114" s="85">
        <f>работа9!D$9</f>
        <v>0</v>
      </c>
      <c r="E114" s="85">
        <f>работа9!E$9</f>
        <v>0</v>
      </c>
      <c r="F114" s="85">
        <f>работа9!F$9</f>
        <v>0</v>
      </c>
      <c r="G114" s="85">
        <f>работа9!G$9</f>
        <v>0</v>
      </c>
      <c r="H114" s="85">
        <f>работа9!H$9</f>
        <v>0</v>
      </c>
      <c r="I114" s="85">
        <f>работа9!I$9</f>
        <v>0</v>
      </c>
      <c r="J114" s="85">
        <f>работа9!J$9</f>
        <v>0</v>
      </c>
      <c r="K114" s="85">
        <f>работа9!K$9</f>
        <v>0</v>
      </c>
      <c r="L114" s="85">
        <f>работа9!L$9</f>
        <v>0</v>
      </c>
      <c r="M114" s="85">
        <f>работа9!M$9</f>
        <v>0</v>
      </c>
      <c r="N114" s="85">
        <f>работа9!N$9</f>
        <v>0</v>
      </c>
      <c r="O114" s="85">
        <f>работа9!O$9</f>
        <v>0</v>
      </c>
      <c r="P114" s="85">
        <f>работа9!P$9</f>
        <v>0</v>
      </c>
      <c r="Q114" s="85">
        <f>работа9!Q$9</f>
        <v>0</v>
      </c>
      <c r="R114" s="85">
        <f>работа9!R$9</f>
        <v>0</v>
      </c>
      <c r="S114" s="85">
        <f>работа9!S$9</f>
        <v>0</v>
      </c>
      <c r="T114" s="85">
        <f>работа9!T$9</f>
        <v>0</v>
      </c>
      <c r="U114" s="85">
        <f>работа9!U$9</f>
        <v>0</v>
      </c>
      <c r="V114" s="85">
        <f>работа9!V$9</f>
        <v>0</v>
      </c>
      <c r="W114" s="85">
        <f>работа9!W$9</f>
        <v>0</v>
      </c>
      <c r="X114" s="85" t="str">
        <f>работа9!X$9</f>
        <v>2</v>
      </c>
    </row>
    <row r="115" spans="1:27" ht="15.75" hidden="1" thickBot="1">
      <c r="A115" s="22">
        <v>10</v>
      </c>
      <c r="B115" s="108">
        <f>содержание!C14</f>
        <v>0</v>
      </c>
      <c r="C115" s="85">
        <f>работа10!C$9</f>
        <v>0</v>
      </c>
      <c r="D115" s="85">
        <f>работа10!D$9</f>
        <v>0</v>
      </c>
      <c r="E115" s="85">
        <f>работа10!E$9</f>
        <v>0</v>
      </c>
      <c r="F115" s="85">
        <f>работа10!F$9</f>
        <v>0</v>
      </c>
      <c r="G115" s="85">
        <f>работа10!G$9</f>
        <v>0</v>
      </c>
      <c r="H115" s="85">
        <f>работа10!H$9</f>
        <v>0</v>
      </c>
      <c r="I115" s="85">
        <f>работа10!I$9</f>
        <v>0</v>
      </c>
      <c r="J115" s="85">
        <f>работа10!J$9</f>
        <v>0</v>
      </c>
      <c r="K115" s="85">
        <f>работа10!K$9</f>
        <v>0</v>
      </c>
      <c r="L115" s="85">
        <f>работа10!L$9</f>
        <v>0</v>
      </c>
      <c r="M115" s="85">
        <f>работа10!M$9</f>
        <v>0</v>
      </c>
      <c r="N115" s="85">
        <f>работа10!N$9</f>
        <v>0</v>
      </c>
      <c r="O115" s="85">
        <f>работа10!O$9</f>
        <v>0</v>
      </c>
      <c r="P115" s="85">
        <f>работа10!P$9</f>
        <v>0</v>
      </c>
      <c r="Q115" s="85">
        <f>работа10!Q$9</f>
        <v>0</v>
      </c>
      <c r="R115" s="85">
        <f>работа10!R$9</f>
        <v>0</v>
      </c>
      <c r="S115" s="85">
        <f>работа10!S$9</f>
        <v>0</v>
      </c>
      <c r="T115" s="85">
        <f>работа10!T$9</f>
        <v>0</v>
      </c>
      <c r="U115" s="85">
        <f>работа10!U$9</f>
        <v>0</v>
      </c>
      <c r="V115" s="85">
        <f>работа10!V$9</f>
        <v>0</v>
      </c>
      <c r="W115" s="85">
        <f>работа10!W$9</f>
        <v>0</v>
      </c>
      <c r="X115" s="85" t="str">
        <f>работа10!X$9</f>
        <v>2</v>
      </c>
    </row>
    <row r="116" spans="1:27" ht="15.75" hidden="1" thickBot="1">
      <c r="A116" s="197" t="s">
        <v>68</v>
      </c>
      <c r="B116" s="197"/>
      <c r="C116" s="112">
        <f>AVERAGE(C106:C115)</f>
        <v>0</v>
      </c>
      <c r="D116" s="112">
        <f t="shared" ref="D116:V116" si="6">AVERAGE(D106:D115)</f>
        <v>0</v>
      </c>
      <c r="E116" s="112">
        <f t="shared" si="6"/>
        <v>0</v>
      </c>
      <c r="F116" s="112">
        <f t="shared" si="6"/>
        <v>0</v>
      </c>
      <c r="G116" s="112">
        <f t="shared" si="6"/>
        <v>0</v>
      </c>
      <c r="H116" s="112">
        <f t="shared" si="6"/>
        <v>0</v>
      </c>
      <c r="I116" s="112">
        <f t="shared" si="6"/>
        <v>0</v>
      </c>
      <c r="J116" s="112">
        <f t="shared" si="6"/>
        <v>0</v>
      </c>
      <c r="K116" s="112">
        <f t="shared" si="6"/>
        <v>0</v>
      </c>
      <c r="L116" s="112">
        <f t="shared" si="6"/>
        <v>0</v>
      </c>
      <c r="M116" s="112">
        <f t="shared" si="6"/>
        <v>0</v>
      </c>
      <c r="N116" s="112">
        <f t="shared" si="6"/>
        <v>0</v>
      </c>
      <c r="O116" s="112">
        <f t="shared" si="6"/>
        <v>0</v>
      </c>
      <c r="P116" s="112">
        <f t="shared" si="6"/>
        <v>0</v>
      </c>
      <c r="Q116" s="112">
        <f t="shared" si="6"/>
        <v>0</v>
      </c>
      <c r="R116" s="112">
        <f t="shared" si="6"/>
        <v>0</v>
      </c>
      <c r="S116" s="112">
        <f t="shared" si="6"/>
        <v>0</v>
      </c>
      <c r="T116" s="112">
        <f t="shared" si="6"/>
        <v>0</v>
      </c>
      <c r="U116" s="112">
        <f t="shared" si="6"/>
        <v>0</v>
      </c>
      <c r="V116" s="112">
        <f t="shared" si="6"/>
        <v>0</v>
      </c>
    </row>
    <row r="118" spans="1:27" ht="15.75" thickBot="1">
      <c r="L118" s="200" t="s">
        <v>93</v>
      </c>
      <c r="M118" s="200"/>
      <c r="N118" s="200"/>
      <c r="O118" s="200"/>
      <c r="P118" s="200"/>
      <c r="Q118" s="200"/>
      <c r="R118" s="201"/>
      <c r="S118" s="201"/>
      <c r="T118" s="201"/>
      <c r="U118" s="201"/>
      <c r="V118" s="201"/>
    </row>
    <row r="119" spans="1:27" ht="24.95" customHeight="1" thickBot="1"/>
    <row r="120" spans="1:27" ht="31.5" customHeight="1" thickTop="1" thickBot="1">
      <c r="A120" s="198">
        <f>сводные_таблицы!C11</f>
        <v>0</v>
      </c>
      <c r="B120" s="198"/>
      <c r="C120" s="166" t="s">
        <v>81</v>
      </c>
      <c r="D120" s="166"/>
      <c r="E120" s="166"/>
      <c r="F120" s="193" t="s">
        <v>82</v>
      </c>
      <c r="G120" s="194"/>
      <c r="H120" s="146">
        <f>содержание!P11</f>
        <v>0</v>
      </c>
      <c r="I120" s="195" t="s">
        <v>78</v>
      </c>
      <c r="J120" s="196"/>
      <c r="K120" s="196"/>
      <c r="L120" s="146">
        <f>содержание!Q11</f>
        <v>0</v>
      </c>
      <c r="Z120" s="199" t="s">
        <v>45</v>
      </c>
      <c r="AA120" s="199"/>
    </row>
    <row r="121" spans="1:27" ht="16.5" thickTop="1" thickBot="1">
      <c r="Z121" s="199"/>
      <c r="AA121" s="199"/>
    </row>
    <row r="122" spans="1:27" ht="21.75" thickTop="1" thickBot="1">
      <c r="A122" s="81"/>
      <c r="B122" s="102" t="s">
        <v>2</v>
      </c>
      <c r="C122" s="106">
        <v>1</v>
      </c>
      <c r="D122" s="82">
        <v>2</v>
      </c>
      <c r="E122" s="82">
        <v>3</v>
      </c>
      <c r="F122" s="82">
        <v>4</v>
      </c>
      <c r="G122" s="82">
        <v>5</v>
      </c>
      <c r="H122" s="82">
        <v>6</v>
      </c>
      <c r="I122" s="82">
        <v>7</v>
      </c>
      <c r="J122" s="83">
        <v>8</v>
      </c>
      <c r="K122" s="82">
        <v>9</v>
      </c>
      <c r="L122" s="109">
        <v>10</v>
      </c>
      <c r="M122" s="109">
        <v>11</v>
      </c>
      <c r="N122" s="82">
        <v>12</v>
      </c>
      <c r="O122" s="83">
        <v>13</v>
      </c>
      <c r="P122" s="82">
        <v>14</v>
      </c>
      <c r="Q122" s="83">
        <v>15</v>
      </c>
      <c r="R122" s="83">
        <v>16</v>
      </c>
      <c r="S122" s="82">
        <v>17</v>
      </c>
      <c r="T122" s="82">
        <v>18</v>
      </c>
      <c r="U122" s="82">
        <v>19</v>
      </c>
      <c r="V122" s="92">
        <v>20</v>
      </c>
      <c r="W122" s="110" t="s">
        <v>59</v>
      </c>
      <c r="X122" s="111" t="s">
        <v>60</v>
      </c>
    </row>
    <row r="123" spans="1:27" ht="15.75" thickBot="1">
      <c r="A123" s="25">
        <v>1</v>
      </c>
      <c r="B123" s="108">
        <f>содержание!C5</f>
        <v>0</v>
      </c>
      <c r="C123" s="85">
        <f>работа1!C$10</f>
        <v>0</v>
      </c>
      <c r="D123" s="85">
        <f>работа1!D$10</f>
        <v>0</v>
      </c>
      <c r="E123" s="85">
        <f>работа1!E$10</f>
        <v>0</v>
      </c>
      <c r="F123" s="85">
        <f>работа1!F$10</f>
        <v>0</v>
      </c>
      <c r="G123" s="85">
        <f>работа1!G$10</f>
        <v>0</v>
      </c>
      <c r="H123" s="85">
        <f>работа1!H$10</f>
        <v>0</v>
      </c>
      <c r="I123" s="85">
        <f>работа1!I$10</f>
        <v>0</v>
      </c>
      <c r="J123" s="85">
        <f>работа1!J$10</f>
        <v>0</v>
      </c>
      <c r="K123" s="85">
        <f>работа1!K$10</f>
        <v>0</v>
      </c>
      <c r="L123" s="85">
        <f>работа1!L$10</f>
        <v>0</v>
      </c>
      <c r="M123" s="85">
        <f>работа1!M$10</f>
        <v>0</v>
      </c>
      <c r="N123" s="85">
        <f>работа1!N$10</f>
        <v>0</v>
      </c>
      <c r="O123" s="85">
        <f>работа1!O$10</f>
        <v>0</v>
      </c>
      <c r="P123" s="85">
        <f>работа1!P$10</f>
        <v>0</v>
      </c>
      <c r="Q123" s="85">
        <f>работа1!Q$10</f>
        <v>0</v>
      </c>
      <c r="R123" s="85">
        <f>работа1!R$10</f>
        <v>0</v>
      </c>
      <c r="S123" s="85">
        <f>работа1!S$10</f>
        <v>0</v>
      </c>
      <c r="T123" s="85">
        <f>работа1!T$10</f>
        <v>0</v>
      </c>
      <c r="U123" s="85">
        <f>работа1!U$10</f>
        <v>0</v>
      </c>
      <c r="V123" s="85">
        <f>работа1!V$10</f>
        <v>0</v>
      </c>
      <c r="W123" s="85">
        <f>работа1!W$10</f>
        <v>0</v>
      </c>
      <c r="X123" s="85" t="str">
        <f>работа1!X$10</f>
        <v>2</v>
      </c>
    </row>
    <row r="124" spans="1:27" ht="15.75" thickBot="1">
      <c r="A124" s="22">
        <v>2</v>
      </c>
      <c r="B124" s="108">
        <f>содержание!C6</f>
        <v>0</v>
      </c>
      <c r="C124" s="85">
        <f>работа2!C$10</f>
        <v>0</v>
      </c>
      <c r="D124" s="85">
        <f>работа2!D$10</f>
        <v>0</v>
      </c>
      <c r="E124" s="85">
        <f>работа2!E$10</f>
        <v>0</v>
      </c>
      <c r="F124" s="85">
        <f>работа2!F$10</f>
        <v>0</v>
      </c>
      <c r="G124" s="85">
        <f>работа2!G$10</f>
        <v>0</v>
      </c>
      <c r="H124" s="85">
        <f>работа2!H$10</f>
        <v>0</v>
      </c>
      <c r="I124" s="85">
        <f>работа2!I$10</f>
        <v>0</v>
      </c>
      <c r="J124" s="85">
        <f>работа2!J$10</f>
        <v>0</v>
      </c>
      <c r="K124" s="85">
        <f>работа2!K$10</f>
        <v>0</v>
      </c>
      <c r="L124" s="85">
        <f>работа2!L$10</f>
        <v>0</v>
      </c>
      <c r="M124" s="85">
        <f>работа2!M$10</f>
        <v>0</v>
      </c>
      <c r="N124" s="85">
        <f>работа2!N$10</f>
        <v>0</v>
      </c>
      <c r="O124" s="85">
        <f>работа2!O$10</f>
        <v>0</v>
      </c>
      <c r="P124" s="85">
        <f>работа2!P$10</f>
        <v>0</v>
      </c>
      <c r="Q124" s="85">
        <f>работа2!Q$10</f>
        <v>0</v>
      </c>
      <c r="R124" s="85">
        <f>работа2!R$10</f>
        <v>0</v>
      </c>
      <c r="S124" s="85">
        <f>работа2!S$10</f>
        <v>0</v>
      </c>
      <c r="T124" s="85">
        <f>работа2!T$10</f>
        <v>0</v>
      </c>
      <c r="U124" s="85">
        <f>работа2!U$10</f>
        <v>0</v>
      </c>
      <c r="V124" s="85">
        <f>работа2!V$10</f>
        <v>0</v>
      </c>
      <c r="W124" s="85">
        <f>работа2!W$10</f>
        <v>0</v>
      </c>
      <c r="X124" s="85" t="str">
        <f>работа2!X$10</f>
        <v>2</v>
      </c>
    </row>
    <row r="125" spans="1:27" ht="15.75" thickBot="1">
      <c r="A125" s="22">
        <v>3</v>
      </c>
      <c r="B125" s="108">
        <f>содержание!C7</f>
        <v>0</v>
      </c>
      <c r="C125" s="85">
        <f>работа3!C$10</f>
        <v>0</v>
      </c>
      <c r="D125" s="85">
        <f>работа3!D$10</f>
        <v>0</v>
      </c>
      <c r="E125" s="85">
        <f>работа3!E$10</f>
        <v>0</v>
      </c>
      <c r="F125" s="85">
        <f>работа3!F$10</f>
        <v>0</v>
      </c>
      <c r="G125" s="85">
        <f>работа3!G$10</f>
        <v>0</v>
      </c>
      <c r="H125" s="85">
        <f>работа3!H$10</f>
        <v>0</v>
      </c>
      <c r="I125" s="85">
        <f>работа3!I$10</f>
        <v>0</v>
      </c>
      <c r="J125" s="85">
        <f>работа3!J$10</f>
        <v>0</v>
      </c>
      <c r="K125" s="85">
        <f>работа3!K$10</f>
        <v>0</v>
      </c>
      <c r="L125" s="85">
        <f>работа3!L$10</f>
        <v>0</v>
      </c>
      <c r="M125" s="85">
        <f>работа3!M$10</f>
        <v>0</v>
      </c>
      <c r="N125" s="85">
        <f>работа3!N$10</f>
        <v>0</v>
      </c>
      <c r="O125" s="85">
        <f>работа3!O$10</f>
        <v>0</v>
      </c>
      <c r="P125" s="85">
        <f>работа3!P$10</f>
        <v>0</v>
      </c>
      <c r="Q125" s="85">
        <f>работа3!Q$10</f>
        <v>0</v>
      </c>
      <c r="R125" s="85">
        <f>работа3!R$10</f>
        <v>0</v>
      </c>
      <c r="S125" s="85">
        <f>работа3!S$10</f>
        <v>0</v>
      </c>
      <c r="T125" s="85">
        <f>работа3!T$10</f>
        <v>0</v>
      </c>
      <c r="U125" s="85">
        <f>работа3!U$10</f>
        <v>0</v>
      </c>
      <c r="V125" s="85">
        <f>работа3!V$10</f>
        <v>0</v>
      </c>
      <c r="W125" s="85">
        <f>работа3!W$10</f>
        <v>0</v>
      </c>
      <c r="X125" s="85" t="str">
        <f>работа3!X$10</f>
        <v>2</v>
      </c>
    </row>
    <row r="126" spans="1:27" ht="15.75" thickBot="1">
      <c r="A126" s="22">
        <v>4</v>
      </c>
      <c r="B126" s="108">
        <f>содержание!C8</f>
        <v>0</v>
      </c>
      <c r="C126" s="85">
        <f>работа4!C$10</f>
        <v>0</v>
      </c>
      <c r="D126" s="85">
        <f>работа4!D$10</f>
        <v>0</v>
      </c>
      <c r="E126" s="85">
        <f>работа4!E$10</f>
        <v>0</v>
      </c>
      <c r="F126" s="85">
        <f>работа4!F$10</f>
        <v>0</v>
      </c>
      <c r="G126" s="85">
        <f>работа4!G$10</f>
        <v>0</v>
      </c>
      <c r="H126" s="85">
        <f>работа4!H$10</f>
        <v>0</v>
      </c>
      <c r="I126" s="85">
        <f>работа4!I$10</f>
        <v>0</v>
      </c>
      <c r="J126" s="85">
        <f>работа4!J$10</f>
        <v>0</v>
      </c>
      <c r="K126" s="85">
        <f>работа4!K$10</f>
        <v>0</v>
      </c>
      <c r="L126" s="85">
        <f>работа4!L$10</f>
        <v>0</v>
      </c>
      <c r="M126" s="85">
        <f>работа4!M$10</f>
        <v>0</v>
      </c>
      <c r="N126" s="85">
        <f>работа4!N$10</f>
        <v>0</v>
      </c>
      <c r="O126" s="85">
        <f>работа4!O$10</f>
        <v>0</v>
      </c>
      <c r="P126" s="85">
        <f>работа4!P$10</f>
        <v>0</v>
      </c>
      <c r="Q126" s="85">
        <f>работа4!Q$10</f>
        <v>0</v>
      </c>
      <c r="R126" s="85">
        <f>работа4!R$10</f>
        <v>0</v>
      </c>
      <c r="S126" s="85">
        <f>работа4!S$10</f>
        <v>0</v>
      </c>
      <c r="T126" s="85">
        <f>работа4!T$10</f>
        <v>0</v>
      </c>
      <c r="U126" s="85">
        <f>работа4!U$10</f>
        <v>0</v>
      </c>
      <c r="V126" s="85">
        <f>работа4!V$10</f>
        <v>0</v>
      </c>
      <c r="W126" s="85">
        <f>работа4!W$10</f>
        <v>0</v>
      </c>
      <c r="X126" s="85" t="str">
        <f>работа4!X$10</f>
        <v>2</v>
      </c>
    </row>
    <row r="127" spans="1:27" ht="15.75" thickBot="1">
      <c r="A127" s="22">
        <v>5</v>
      </c>
      <c r="B127" s="108">
        <f>содержание!C9</f>
        <v>0</v>
      </c>
      <c r="C127" s="85">
        <f>работа5!C$10</f>
        <v>0</v>
      </c>
      <c r="D127" s="85">
        <f>работа5!D$10</f>
        <v>0</v>
      </c>
      <c r="E127" s="85">
        <f>работа5!E$10</f>
        <v>0</v>
      </c>
      <c r="F127" s="85">
        <f>работа5!F$10</f>
        <v>0</v>
      </c>
      <c r="G127" s="85">
        <f>работа5!G$10</f>
        <v>0</v>
      </c>
      <c r="H127" s="85">
        <f>работа5!H$10</f>
        <v>0</v>
      </c>
      <c r="I127" s="85">
        <f>работа5!I$10</f>
        <v>0</v>
      </c>
      <c r="J127" s="85">
        <f>работа5!J$10</f>
        <v>0</v>
      </c>
      <c r="K127" s="85">
        <f>работа5!K$10</f>
        <v>0</v>
      </c>
      <c r="L127" s="85">
        <f>работа5!L$10</f>
        <v>0</v>
      </c>
      <c r="M127" s="85">
        <f>работа5!M$10</f>
        <v>0</v>
      </c>
      <c r="N127" s="85">
        <f>работа5!N$10</f>
        <v>0</v>
      </c>
      <c r="O127" s="85">
        <f>работа5!O$10</f>
        <v>0</v>
      </c>
      <c r="P127" s="85">
        <f>работа5!P$10</f>
        <v>0</v>
      </c>
      <c r="Q127" s="85">
        <f>работа5!Q$10</f>
        <v>0</v>
      </c>
      <c r="R127" s="85">
        <f>работа5!R$10</f>
        <v>0</v>
      </c>
      <c r="S127" s="85">
        <f>работа5!S$10</f>
        <v>0</v>
      </c>
      <c r="T127" s="85">
        <f>работа5!T$10</f>
        <v>0</v>
      </c>
      <c r="U127" s="85">
        <f>работа5!U$10</f>
        <v>0</v>
      </c>
      <c r="V127" s="85">
        <f>работа5!V$10</f>
        <v>0</v>
      </c>
      <c r="W127" s="85">
        <f>работа4!W$10</f>
        <v>0</v>
      </c>
      <c r="X127" s="85" t="str">
        <f>работа4!X$10</f>
        <v>2</v>
      </c>
    </row>
    <row r="128" spans="1:27">
      <c r="A128" s="22">
        <v>6</v>
      </c>
      <c r="B128" s="108">
        <f>содержание!C10</f>
        <v>0</v>
      </c>
      <c r="C128" s="85">
        <f>работа6!C$10</f>
        <v>0</v>
      </c>
      <c r="D128" s="85">
        <f>работа6!D$10</f>
        <v>0</v>
      </c>
      <c r="E128" s="85">
        <f>работа6!E$10</f>
        <v>0</v>
      </c>
      <c r="F128" s="85">
        <f>работа6!F$10</f>
        <v>0</v>
      </c>
      <c r="G128" s="85">
        <f>работа6!G$10</f>
        <v>0</v>
      </c>
      <c r="H128" s="85">
        <f>работа6!H$10</f>
        <v>0</v>
      </c>
      <c r="I128" s="85">
        <f>работа6!I$10</f>
        <v>0</v>
      </c>
      <c r="J128" s="85">
        <f>работа6!J$10</f>
        <v>0</v>
      </c>
      <c r="K128" s="85">
        <f>работа6!K$10</f>
        <v>0</v>
      </c>
      <c r="L128" s="85">
        <f>работа6!L$10</f>
        <v>0</v>
      </c>
      <c r="M128" s="85">
        <f>работа6!M$10</f>
        <v>0</v>
      </c>
      <c r="N128" s="85">
        <f>работа6!N$10</f>
        <v>0</v>
      </c>
      <c r="O128" s="85">
        <f>работа6!O$10</f>
        <v>0</v>
      </c>
      <c r="P128" s="85">
        <f>работа6!P$10</f>
        <v>0</v>
      </c>
      <c r="Q128" s="85">
        <f>работа6!Q$10</f>
        <v>0</v>
      </c>
      <c r="R128" s="85">
        <f>работа6!R$10</f>
        <v>0</v>
      </c>
      <c r="S128" s="85">
        <f>работа6!S$10</f>
        <v>0</v>
      </c>
      <c r="T128" s="85">
        <f>работа6!T$10</f>
        <v>0</v>
      </c>
      <c r="U128" s="85">
        <f>работа6!U$10</f>
        <v>0</v>
      </c>
      <c r="V128" s="85">
        <f>работа6!V$10</f>
        <v>0</v>
      </c>
      <c r="W128" s="85">
        <f>работа6!W$10</f>
        <v>0</v>
      </c>
      <c r="X128" s="85" t="str">
        <f>работа6!X$10</f>
        <v>2</v>
      </c>
    </row>
    <row r="129" spans="1:27" ht="15.75" hidden="1" thickBot="1">
      <c r="A129" s="22">
        <v>7</v>
      </c>
      <c r="B129" s="108">
        <f>содержание!C11</f>
        <v>0</v>
      </c>
      <c r="C129" s="85">
        <f>работа7!C$10</f>
        <v>0</v>
      </c>
      <c r="D129" s="85">
        <f>работа7!D$10</f>
        <v>0</v>
      </c>
      <c r="E129" s="85">
        <f>работа7!E$10</f>
        <v>0</v>
      </c>
      <c r="F129" s="85">
        <f>работа7!F$10</f>
        <v>0</v>
      </c>
      <c r="G129" s="85">
        <f>работа7!G$10</f>
        <v>0</v>
      </c>
      <c r="H129" s="85">
        <f>работа7!H$10</f>
        <v>0</v>
      </c>
      <c r="I129" s="85">
        <f>работа7!I$10</f>
        <v>0</v>
      </c>
      <c r="J129" s="85">
        <f>работа7!J$10</f>
        <v>0</v>
      </c>
      <c r="K129" s="85">
        <f>работа7!K$10</f>
        <v>0</v>
      </c>
      <c r="L129" s="85">
        <f>работа7!L$10</f>
        <v>0</v>
      </c>
      <c r="M129" s="85">
        <f>работа7!M$10</f>
        <v>0</v>
      </c>
      <c r="N129" s="85">
        <f>работа7!N$10</f>
        <v>0</v>
      </c>
      <c r="O129" s="85">
        <f>работа7!O$10</f>
        <v>0</v>
      </c>
      <c r="P129" s="85">
        <f>работа7!P$10</f>
        <v>0</v>
      </c>
      <c r="Q129" s="85">
        <f>работа7!Q$10</f>
        <v>0</v>
      </c>
      <c r="R129" s="85">
        <f>работа7!R$10</f>
        <v>0</v>
      </c>
      <c r="S129" s="85">
        <f>работа7!S$10</f>
        <v>0</v>
      </c>
      <c r="T129" s="85">
        <f>работа7!T$10</f>
        <v>0</v>
      </c>
      <c r="U129" s="85">
        <f>работа7!U$10</f>
        <v>0</v>
      </c>
      <c r="V129" s="85">
        <f>работа7!V$10</f>
        <v>0</v>
      </c>
      <c r="W129" s="85">
        <f>работа7!W$10</f>
        <v>0</v>
      </c>
      <c r="X129" s="85" t="str">
        <f>работа7!X$10</f>
        <v>2</v>
      </c>
    </row>
    <row r="130" spans="1:27" ht="15.75" hidden="1" thickBot="1">
      <c r="A130" s="22">
        <v>8</v>
      </c>
      <c r="B130" s="108">
        <f>содержание!C12</f>
        <v>0</v>
      </c>
      <c r="C130" s="85">
        <f>работа8!C$10</f>
        <v>0</v>
      </c>
      <c r="D130" s="85">
        <f>работа8!D$10</f>
        <v>0</v>
      </c>
      <c r="E130" s="85">
        <f>работа8!E$10</f>
        <v>0</v>
      </c>
      <c r="F130" s="85">
        <f>работа8!F$10</f>
        <v>0</v>
      </c>
      <c r="G130" s="85">
        <f>работа8!G$10</f>
        <v>0</v>
      </c>
      <c r="H130" s="85">
        <f>работа8!H$10</f>
        <v>0</v>
      </c>
      <c r="I130" s="85">
        <f>работа8!I$10</f>
        <v>0</v>
      </c>
      <c r="J130" s="85">
        <f>работа8!J$10</f>
        <v>0</v>
      </c>
      <c r="K130" s="85">
        <f>работа8!K$10</f>
        <v>0</v>
      </c>
      <c r="L130" s="85">
        <f>работа8!L$10</f>
        <v>0</v>
      </c>
      <c r="M130" s="85">
        <f>работа8!M$10</f>
        <v>0</v>
      </c>
      <c r="N130" s="85">
        <f>работа8!N$10</f>
        <v>0</v>
      </c>
      <c r="O130" s="85">
        <f>работа8!O$10</f>
        <v>0</v>
      </c>
      <c r="P130" s="85">
        <f>работа8!P$10</f>
        <v>0</v>
      </c>
      <c r="Q130" s="85">
        <f>работа8!Q$10</f>
        <v>0</v>
      </c>
      <c r="R130" s="85">
        <f>работа8!R$10</f>
        <v>0</v>
      </c>
      <c r="S130" s="85">
        <f>работа8!S$10</f>
        <v>0</v>
      </c>
      <c r="T130" s="85">
        <f>работа8!T$10</f>
        <v>0</v>
      </c>
      <c r="U130" s="85">
        <f>работа8!U$10</f>
        <v>0</v>
      </c>
      <c r="V130" s="85">
        <f>работа8!V$10</f>
        <v>0</v>
      </c>
      <c r="W130" s="85">
        <f>работа8!W$10</f>
        <v>0</v>
      </c>
      <c r="X130" s="85" t="str">
        <f>работа8!X$10</f>
        <v>2</v>
      </c>
    </row>
    <row r="131" spans="1:27" ht="15.75" hidden="1" thickBot="1">
      <c r="A131" s="22">
        <v>9</v>
      </c>
      <c r="B131" s="108">
        <f>содержание!C13</f>
        <v>0</v>
      </c>
      <c r="C131" s="85">
        <f>работа9!C$10</f>
        <v>0</v>
      </c>
      <c r="D131" s="85">
        <f>работа9!D$10</f>
        <v>0</v>
      </c>
      <c r="E131" s="85">
        <f>работа9!E$10</f>
        <v>0</v>
      </c>
      <c r="F131" s="85">
        <f>работа9!F$10</f>
        <v>0</v>
      </c>
      <c r="G131" s="85">
        <f>работа9!G$10</f>
        <v>0</v>
      </c>
      <c r="H131" s="85">
        <f>работа9!H$10</f>
        <v>0</v>
      </c>
      <c r="I131" s="85">
        <f>работа9!I$10</f>
        <v>0</v>
      </c>
      <c r="J131" s="85">
        <f>работа9!J$10</f>
        <v>0</v>
      </c>
      <c r="K131" s="85">
        <f>работа9!K$10</f>
        <v>0</v>
      </c>
      <c r="L131" s="85">
        <f>работа9!L$10</f>
        <v>0</v>
      </c>
      <c r="M131" s="85">
        <f>работа9!M$10</f>
        <v>0</v>
      </c>
      <c r="N131" s="85">
        <f>работа9!N$10</f>
        <v>0</v>
      </c>
      <c r="O131" s="85">
        <f>работа9!O$10</f>
        <v>0</v>
      </c>
      <c r="P131" s="85">
        <f>работа9!P$10</f>
        <v>0</v>
      </c>
      <c r="Q131" s="85">
        <f>работа9!Q$10</f>
        <v>0</v>
      </c>
      <c r="R131" s="85">
        <f>работа9!R$10</f>
        <v>0</v>
      </c>
      <c r="S131" s="85">
        <f>работа9!S$10</f>
        <v>0</v>
      </c>
      <c r="T131" s="85">
        <f>работа9!T$10</f>
        <v>0</v>
      </c>
      <c r="U131" s="85">
        <f>работа9!U$10</f>
        <v>0</v>
      </c>
      <c r="V131" s="85">
        <f>работа9!V$10</f>
        <v>0</v>
      </c>
      <c r="W131" s="85">
        <f>работа9!W$10</f>
        <v>0</v>
      </c>
      <c r="X131" s="85" t="str">
        <f>работа9!X$10</f>
        <v>2</v>
      </c>
    </row>
    <row r="132" spans="1:27" ht="15.75" hidden="1" thickBot="1">
      <c r="A132" s="22">
        <v>10</v>
      </c>
      <c r="B132" s="108">
        <f>содержание!C14</f>
        <v>0</v>
      </c>
      <c r="C132" s="85">
        <f>работа10!C$10</f>
        <v>0</v>
      </c>
      <c r="D132" s="85">
        <f>работа10!D$10</f>
        <v>0</v>
      </c>
      <c r="E132" s="85">
        <f>работа10!E$10</f>
        <v>0</v>
      </c>
      <c r="F132" s="85">
        <f>работа10!F$10</f>
        <v>0</v>
      </c>
      <c r="G132" s="85">
        <f>работа10!G$10</f>
        <v>0</v>
      </c>
      <c r="H132" s="85">
        <f>работа10!H$10</f>
        <v>0</v>
      </c>
      <c r="I132" s="85">
        <f>работа10!I$10</f>
        <v>0</v>
      </c>
      <c r="J132" s="85">
        <f>работа10!J$10</f>
        <v>0</v>
      </c>
      <c r="K132" s="85">
        <f>работа10!K$10</f>
        <v>0</v>
      </c>
      <c r="L132" s="85">
        <f>работа10!L$10</f>
        <v>0</v>
      </c>
      <c r="M132" s="85">
        <f>работа10!M$10</f>
        <v>0</v>
      </c>
      <c r="N132" s="85">
        <f>работа10!N$10</f>
        <v>0</v>
      </c>
      <c r="O132" s="85">
        <f>работа10!O$10</f>
        <v>0</v>
      </c>
      <c r="P132" s="85">
        <f>работа10!P$10</f>
        <v>0</v>
      </c>
      <c r="Q132" s="85">
        <f>работа10!Q$10</f>
        <v>0</v>
      </c>
      <c r="R132" s="85">
        <f>работа10!R$10</f>
        <v>0</v>
      </c>
      <c r="S132" s="85">
        <f>работа10!S$10</f>
        <v>0</v>
      </c>
      <c r="T132" s="85">
        <f>работа10!T$10</f>
        <v>0</v>
      </c>
      <c r="U132" s="85">
        <f>работа10!U$10</f>
        <v>0</v>
      </c>
      <c r="V132" s="85">
        <f>работа10!V$10</f>
        <v>0</v>
      </c>
      <c r="W132" s="85">
        <f>работа10!W$10</f>
        <v>0</v>
      </c>
      <c r="X132" s="85" t="str">
        <f>работа10!X$10</f>
        <v>2</v>
      </c>
    </row>
    <row r="133" spans="1:27" ht="15.75" hidden="1" thickBot="1">
      <c r="A133" s="197" t="s">
        <v>68</v>
      </c>
      <c r="B133" s="197"/>
      <c r="C133" s="112">
        <f>AVERAGE(C123:C132)</f>
        <v>0</v>
      </c>
      <c r="D133" s="112">
        <f t="shared" ref="D133:V133" si="7">AVERAGE(D123:D132)</f>
        <v>0</v>
      </c>
      <c r="E133" s="112">
        <f t="shared" si="7"/>
        <v>0</v>
      </c>
      <c r="F133" s="112">
        <f t="shared" si="7"/>
        <v>0</v>
      </c>
      <c r="G133" s="112">
        <f t="shared" si="7"/>
        <v>0</v>
      </c>
      <c r="H133" s="112">
        <f t="shared" si="7"/>
        <v>0</v>
      </c>
      <c r="I133" s="112">
        <f t="shared" si="7"/>
        <v>0</v>
      </c>
      <c r="J133" s="112">
        <f t="shared" si="7"/>
        <v>0</v>
      </c>
      <c r="K133" s="112">
        <f t="shared" si="7"/>
        <v>0</v>
      </c>
      <c r="L133" s="112">
        <f t="shared" si="7"/>
        <v>0</v>
      </c>
      <c r="M133" s="112">
        <f t="shared" si="7"/>
        <v>0</v>
      </c>
      <c r="N133" s="112">
        <f t="shared" si="7"/>
        <v>0</v>
      </c>
      <c r="O133" s="112">
        <f t="shared" si="7"/>
        <v>0</v>
      </c>
      <c r="P133" s="112">
        <f t="shared" si="7"/>
        <v>0</v>
      </c>
      <c r="Q133" s="112">
        <f t="shared" si="7"/>
        <v>0</v>
      </c>
      <c r="R133" s="112">
        <f t="shared" si="7"/>
        <v>0</v>
      </c>
      <c r="S133" s="112">
        <f t="shared" si="7"/>
        <v>0</v>
      </c>
      <c r="T133" s="112">
        <f t="shared" si="7"/>
        <v>0</v>
      </c>
      <c r="U133" s="112">
        <f t="shared" si="7"/>
        <v>0</v>
      </c>
      <c r="V133" s="112">
        <f t="shared" si="7"/>
        <v>0</v>
      </c>
    </row>
    <row r="135" spans="1:27" ht="15.75" thickBot="1">
      <c r="L135" s="200" t="s">
        <v>93</v>
      </c>
      <c r="M135" s="200"/>
      <c r="N135" s="200"/>
      <c r="O135" s="200"/>
      <c r="P135" s="200"/>
      <c r="Q135" s="200"/>
      <c r="R135" s="201"/>
      <c r="S135" s="201"/>
      <c r="T135" s="201"/>
      <c r="U135" s="201"/>
      <c r="V135" s="201"/>
    </row>
    <row r="136" spans="1:27" ht="24.95" customHeight="1" thickBot="1"/>
    <row r="137" spans="1:27" ht="27.75" thickTop="1" thickBot="1">
      <c r="A137" s="198">
        <f>сводные_таблицы!C12</f>
        <v>0</v>
      </c>
      <c r="B137" s="198"/>
      <c r="C137" s="166" t="s">
        <v>81</v>
      </c>
      <c r="D137" s="166"/>
      <c r="E137" s="166"/>
      <c r="F137" s="193" t="s">
        <v>82</v>
      </c>
      <c r="G137" s="194"/>
      <c r="H137" s="146">
        <f>содержание!P12</f>
        <v>0</v>
      </c>
      <c r="I137" s="195" t="s">
        <v>78</v>
      </c>
      <c r="J137" s="196"/>
      <c r="K137" s="196"/>
      <c r="L137" s="146">
        <f>содержание!Q12</f>
        <v>0</v>
      </c>
      <c r="Z137" s="199" t="s">
        <v>45</v>
      </c>
      <c r="AA137" s="199"/>
    </row>
    <row r="138" spans="1:27" ht="16.5" thickTop="1" thickBot="1">
      <c r="Z138" s="199"/>
      <c r="AA138" s="199"/>
    </row>
    <row r="139" spans="1:27" ht="21.75" thickTop="1" thickBot="1">
      <c r="A139" s="81"/>
      <c r="B139" s="102" t="s">
        <v>2</v>
      </c>
      <c r="C139" s="106">
        <v>1</v>
      </c>
      <c r="D139" s="82">
        <v>2</v>
      </c>
      <c r="E139" s="82">
        <v>3</v>
      </c>
      <c r="F139" s="82">
        <v>4</v>
      </c>
      <c r="G139" s="82">
        <v>5</v>
      </c>
      <c r="H139" s="82">
        <v>6</v>
      </c>
      <c r="I139" s="82">
        <v>7</v>
      </c>
      <c r="J139" s="83">
        <v>8</v>
      </c>
      <c r="K139" s="82">
        <v>9</v>
      </c>
      <c r="L139" s="109">
        <v>10</v>
      </c>
      <c r="M139" s="109">
        <v>11</v>
      </c>
      <c r="N139" s="82">
        <v>12</v>
      </c>
      <c r="O139" s="83">
        <v>13</v>
      </c>
      <c r="P139" s="82">
        <v>14</v>
      </c>
      <c r="Q139" s="83">
        <v>15</v>
      </c>
      <c r="R139" s="83">
        <v>16</v>
      </c>
      <c r="S139" s="82">
        <v>17</v>
      </c>
      <c r="T139" s="82">
        <v>18</v>
      </c>
      <c r="U139" s="82">
        <v>19</v>
      </c>
      <c r="V139" s="92">
        <v>20</v>
      </c>
      <c r="W139" s="110" t="s">
        <v>59</v>
      </c>
      <c r="X139" s="111" t="s">
        <v>60</v>
      </c>
    </row>
    <row r="140" spans="1:27" ht="15.75" thickBot="1">
      <c r="A140" s="25">
        <v>1</v>
      </c>
      <c r="B140" s="108">
        <f>содержание!C5</f>
        <v>0</v>
      </c>
      <c r="C140" s="85">
        <f>работа1!C$11</f>
        <v>0</v>
      </c>
      <c r="D140" s="85">
        <f>работа1!D$11</f>
        <v>0</v>
      </c>
      <c r="E140" s="85">
        <f>работа1!E$11</f>
        <v>0</v>
      </c>
      <c r="F140" s="85">
        <f>работа1!F$11</f>
        <v>0</v>
      </c>
      <c r="G140" s="85">
        <f>работа1!G$11</f>
        <v>0</v>
      </c>
      <c r="H140" s="85">
        <f>работа1!H$11</f>
        <v>0</v>
      </c>
      <c r="I140" s="85">
        <f>работа1!I$11</f>
        <v>0</v>
      </c>
      <c r="J140" s="85">
        <f>работа1!J$11</f>
        <v>0</v>
      </c>
      <c r="K140" s="85">
        <f>работа1!K$11</f>
        <v>0</v>
      </c>
      <c r="L140" s="85">
        <f>работа1!L$11</f>
        <v>0</v>
      </c>
      <c r="M140" s="85">
        <f>работа1!M$11</f>
        <v>0</v>
      </c>
      <c r="N140" s="85">
        <f>работа1!N$11</f>
        <v>0</v>
      </c>
      <c r="O140" s="85">
        <f>работа1!O$11</f>
        <v>0</v>
      </c>
      <c r="P140" s="85">
        <f>работа1!P$11</f>
        <v>0</v>
      </c>
      <c r="Q140" s="85">
        <f>работа1!Q$11</f>
        <v>0</v>
      </c>
      <c r="R140" s="85">
        <f>работа1!R$11</f>
        <v>0</v>
      </c>
      <c r="S140" s="85">
        <f>работа1!S$11</f>
        <v>0</v>
      </c>
      <c r="T140" s="85">
        <f>работа1!T$11</f>
        <v>0</v>
      </c>
      <c r="U140" s="85">
        <f>работа1!U$11</f>
        <v>0</v>
      </c>
      <c r="V140" s="85">
        <f>работа1!V$11</f>
        <v>0</v>
      </c>
      <c r="W140" s="85">
        <f>работа1!W$11</f>
        <v>0</v>
      </c>
      <c r="X140" s="85" t="str">
        <f>работа1!X$11</f>
        <v>2</v>
      </c>
    </row>
    <row r="141" spans="1:27" ht="15.75" thickBot="1">
      <c r="A141" s="22">
        <v>2</v>
      </c>
      <c r="B141" s="108">
        <f>содержание!C6</f>
        <v>0</v>
      </c>
      <c r="C141" s="85">
        <f>работа2!C$11</f>
        <v>0</v>
      </c>
      <c r="D141" s="85">
        <f>работа2!D$11</f>
        <v>0</v>
      </c>
      <c r="E141" s="85">
        <f>работа2!E$11</f>
        <v>0</v>
      </c>
      <c r="F141" s="85">
        <f>работа2!F$11</f>
        <v>0</v>
      </c>
      <c r="G141" s="85">
        <f>работа2!G$11</f>
        <v>0</v>
      </c>
      <c r="H141" s="85">
        <f>работа2!H$11</f>
        <v>0</v>
      </c>
      <c r="I141" s="85">
        <f>работа2!I$11</f>
        <v>0</v>
      </c>
      <c r="J141" s="85">
        <f>работа2!J$11</f>
        <v>0</v>
      </c>
      <c r="K141" s="85">
        <f>работа2!K$11</f>
        <v>0</v>
      </c>
      <c r="L141" s="85">
        <f>работа2!L$11</f>
        <v>0</v>
      </c>
      <c r="M141" s="85">
        <f>работа2!M$11</f>
        <v>0</v>
      </c>
      <c r="N141" s="85">
        <f>работа2!N$11</f>
        <v>0</v>
      </c>
      <c r="O141" s="85">
        <f>работа2!O$11</f>
        <v>0</v>
      </c>
      <c r="P141" s="85">
        <f>работа2!P$11</f>
        <v>0</v>
      </c>
      <c r="Q141" s="85">
        <f>работа2!Q$11</f>
        <v>0</v>
      </c>
      <c r="R141" s="85">
        <f>работа2!R$11</f>
        <v>0</v>
      </c>
      <c r="S141" s="85">
        <f>работа2!S$11</f>
        <v>0</v>
      </c>
      <c r="T141" s="85">
        <f>работа2!T$11</f>
        <v>0</v>
      </c>
      <c r="U141" s="85">
        <f>работа2!U$11</f>
        <v>0</v>
      </c>
      <c r="V141" s="85">
        <f>работа2!V$11</f>
        <v>0</v>
      </c>
      <c r="W141" s="85">
        <f>работа2!W$11</f>
        <v>0</v>
      </c>
      <c r="X141" s="85" t="str">
        <f>работа2!X$11</f>
        <v>2</v>
      </c>
    </row>
    <row r="142" spans="1:27" ht="15.75" thickBot="1">
      <c r="A142" s="22">
        <v>3</v>
      </c>
      <c r="B142" s="108">
        <f>содержание!C7</f>
        <v>0</v>
      </c>
      <c r="C142" s="85">
        <f>работа3!C$11</f>
        <v>0</v>
      </c>
      <c r="D142" s="85">
        <f>работа3!D$11</f>
        <v>0</v>
      </c>
      <c r="E142" s="85">
        <f>работа3!E$11</f>
        <v>0</v>
      </c>
      <c r="F142" s="85">
        <f>работа3!F$11</f>
        <v>0</v>
      </c>
      <c r="G142" s="85">
        <f>работа3!G$11</f>
        <v>0</v>
      </c>
      <c r="H142" s="85">
        <f>работа3!H$11</f>
        <v>0</v>
      </c>
      <c r="I142" s="85">
        <f>работа3!I$11</f>
        <v>0</v>
      </c>
      <c r="J142" s="85">
        <f>работа3!J$11</f>
        <v>0</v>
      </c>
      <c r="K142" s="85">
        <f>работа3!K$11</f>
        <v>0</v>
      </c>
      <c r="L142" s="85">
        <f>работа3!L$11</f>
        <v>0</v>
      </c>
      <c r="M142" s="85">
        <f>работа3!M$11</f>
        <v>0</v>
      </c>
      <c r="N142" s="85">
        <f>работа3!N$11</f>
        <v>0</v>
      </c>
      <c r="O142" s="85">
        <f>работа3!O$11</f>
        <v>0</v>
      </c>
      <c r="P142" s="85">
        <f>работа3!P$11</f>
        <v>0</v>
      </c>
      <c r="Q142" s="85">
        <f>работа3!Q$11</f>
        <v>0</v>
      </c>
      <c r="R142" s="85">
        <f>работа3!R$11</f>
        <v>0</v>
      </c>
      <c r="S142" s="85">
        <f>работа3!S$11</f>
        <v>0</v>
      </c>
      <c r="T142" s="85">
        <f>работа3!T$11</f>
        <v>0</v>
      </c>
      <c r="U142" s="85">
        <f>работа3!U$11</f>
        <v>0</v>
      </c>
      <c r="V142" s="85">
        <f>работа3!V$11</f>
        <v>0</v>
      </c>
      <c r="W142" s="85">
        <f>работа3!W$11</f>
        <v>0</v>
      </c>
      <c r="X142" s="85" t="str">
        <f>работа3!X$11</f>
        <v>2</v>
      </c>
    </row>
    <row r="143" spans="1:27" ht="15.75" thickBot="1">
      <c r="A143" s="22">
        <v>4</v>
      </c>
      <c r="B143" s="108">
        <f>содержание!C8</f>
        <v>0</v>
      </c>
      <c r="C143" s="85">
        <f>работа4!C$11</f>
        <v>0</v>
      </c>
      <c r="D143" s="85">
        <f>работа4!D$11</f>
        <v>0</v>
      </c>
      <c r="E143" s="85">
        <f>работа4!E$11</f>
        <v>0</v>
      </c>
      <c r="F143" s="85">
        <f>работа4!F$11</f>
        <v>0</v>
      </c>
      <c r="G143" s="85">
        <f>работа4!G$11</f>
        <v>0</v>
      </c>
      <c r="H143" s="85">
        <f>работа4!H$11</f>
        <v>0</v>
      </c>
      <c r="I143" s="85">
        <f>работа4!I$11</f>
        <v>0</v>
      </c>
      <c r="J143" s="85">
        <f>работа4!J$11</f>
        <v>0</v>
      </c>
      <c r="K143" s="85">
        <f>работа4!K$11</f>
        <v>0</v>
      </c>
      <c r="L143" s="85">
        <f>работа4!L$11</f>
        <v>0</v>
      </c>
      <c r="M143" s="85">
        <f>работа4!M$11</f>
        <v>0</v>
      </c>
      <c r="N143" s="85">
        <f>работа4!N$11</f>
        <v>0</v>
      </c>
      <c r="O143" s="85">
        <f>работа4!O$11</f>
        <v>0</v>
      </c>
      <c r="P143" s="85">
        <f>работа4!P$11</f>
        <v>0</v>
      </c>
      <c r="Q143" s="85">
        <f>работа4!Q$11</f>
        <v>0</v>
      </c>
      <c r="R143" s="85">
        <f>работа4!R$11</f>
        <v>0</v>
      </c>
      <c r="S143" s="85">
        <f>работа4!S$11</f>
        <v>0</v>
      </c>
      <c r="T143" s="85">
        <f>работа4!T$11</f>
        <v>0</v>
      </c>
      <c r="U143" s="85">
        <f>работа4!U$11</f>
        <v>0</v>
      </c>
      <c r="V143" s="85">
        <f>работа4!V$11</f>
        <v>0</v>
      </c>
      <c r="W143" s="85">
        <f>работа4!W$11</f>
        <v>0</v>
      </c>
      <c r="X143" s="85" t="str">
        <f>работа4!X$11</f>
        <v>2</v>
      </c>
    </row>
    <row r="144" spans="1:27" ht="15.75" thickBot="1">
      <c r="A144" s="22">
        <v>5</v>
      </c>
      <c r="B144" s="108">
        <f>содержание!C9</f>
        <v>0</v>
      </c>
      <c r="C144" s="85">
        <f>работа5!C$11</f>
        <v>0</v>
      </c>
      <c r="D144" s="85">
        <f>работа5!D$11</f>
        <v>0</v>
      </c>
      <c r="E144" s="85">
        <f>работа5!E$11</f>
        <v>0</v>
      </c>
      <c r="F144" s="85">
        <f>работа5!F$11</f>
        <v>0</v>
      </c>
      <c r="G144" s="85">
        <f>работа5!G$11</f>
        <v>0</v>
      </c>
      <c r="H144" s="85">
        <f>работа5!H$11</f>
        <v>0</v>
      </c>
      <c r="I144" s="85">
        <f>работа5!I$11</f>
        <v>0</v>
      </c>
      <c r="J144" s="85">
        <f>работа5!J$11</f>
        <v>0</v>
      </c>
      <c r="K144" s="85">
        <f>работа5!K$11</f>
        <v>0</v>
      </c>
      <c r="L144" s="85">
        <f>работа5!L$11</f>
        <v>0</v>
      </c>
      <c r="M144" s="85">
        <f>работа5!M$11</f>
        <v>0</v>
      </c>
      <c r="N144" s="85">
        <f>работа5!N$11</f>
        <v>0</v>
      </c>
      <c r="O144" s="85">
        <f>работа5!O$11</f>
        <v>0</v>
      </c>
      <c r="P144" s="85">
        <f>работа5!P$11</f>
        <v>0</v>
      </c>
      <c r="Q144" s="85">
        <f>работа5!Q$11</f>
        <v>0</v>
      </c>
      <c r="R144" s="85">
        <f>работа5!R$11</f>
        <v>0</v>
      </c>
      <c r="S144" s="85">
        <f>работа5!S$11</f>
        <v>0</v>
      </c>
      <c r="T144" s="85">
        <f>работа5!T$11</f>
        <v>0</v>
      </c>
      <c r="U144" s="85">
        <f>работа5!U$11</f>
        <v>0</v>
      </c>
      <c r="V144" s="85">
        <f>работа5!V$11</f>
        <v>0</v>
      </c>
      <c r="W144" s="85">
        <f>работа5!W$11</f>
        <v>0</v>
      </c>
      <c r="X144" s="85" t="str">
        <f>работа5!X$11</f>
        <v>2</v>
      </c>
    </row>
    <row r="145" spans="1:27">
      <c r="A145" s="22">
        <v>6</v>
      </c>
      <c r="B145" s="108">
        <f>содержание!C10</f>
        <v>0</v>
      </c>
      <c r="C145" s="85">
        <f>работа4!C$11</f>
        <v>0</v>
      </c>
      <c r="D145" s="85">
        <f>работа4!D$11</f>
        <v>0</v>
      </c>
      <c r="E145" s="85">
        <f>работа4!E$11</f>
        <v>0</v>
      </c>
      <c r="F145" s="85">
        <f>работа4!F$11</f>
        <v>0</v>
      </c>
      <c r="G145" s="85">
        <f>работа4!G$11</f>
        <v>0</v>
      </c>
      <c r="H145" s="85">
        <f>работа4!H$11</f>
        <v>0</v>
      </c>
      <c r="I145" s="85">
        <f>работа4!I$11</f>
        <v>0</v>
      </c>
      <c r="J145" s="85">
        <f>работа4!J$11</f>
        <v>0</v>
      </c>
      <c r="K145" s="85">
        <f>работа4!K$11</f>
        <v>0</v>
      </c>
      <c r="L145" s="85">
        <f>работа4!L$11</f>
        <v>0</v>
      </c>
      <c r="M145" s="85">
        <f>работа4!M$11</f>
        <v>0</v>
      </c>
      <c r="N145" s="85">
        <f>работа4!N$11</f>
        <v>0</v>
      </c>
      <c r="O145" s="85">
        <f>работа4!O$11</f>
        <v>0</v>
      </c>
      <c r="P145" s="85">
        <f>работа4!P$11</f>
        <v>0</v>
      </c>
      <c r="Q145" s="85">
        <f>работа4!Q$11</f>
        <v>0</v>
      </c>
      <c r="R145" s="85">
        <f>работа4!R$11</f>
        <v>0</v>
      </c>
      <c r="S145" s="85">
        <f>работа4!S$11</f>
        <v>0</v>
      </c>
      <c r="T145" s="85">
        <f>работа4!T$11</f>
        <v>0</v>
      </c>
      <c r="U145" s="85">
        <f>работа4!U$11</f>
        <v>0</v>
      </c>
      <c r="V145" s="85">
        <f>работа4!V$11</f>
        <v>0</v>
      </c>
      <c r="W145" s="85">
        <f>работа4!W$11</f>
        <v>0</v>
      </c>
      <c r="X145" s="85" t="str">
        <f>работа4!X$11</f>
        <v>2</v>
      </c>
    </row>
    <row r="146" spans="1:27" ht="15.75" hidden="1" thickBot="1">
      <c r="A146" s="22">
        <v>7</v>
      </c>
      <c r="B146" s="108">
        <f>содержание!C11</f>
        <v>0</v>
      </c>
      <c r="C146" s="85">
        <f>работа7!C$11</f>
        <v>0</v>
      </c>
      <c r="D146" s="85">
        <f>работа7!D$11</f>
        <v>0</v>
      </c>
      <c r="E146" s="85">
        <f>работа7!E$11</f>
        <v>0</v>
      </c>
      <c r="F146" s="85">
        <f>работа7!F$11</f>
        <v>0</v>
      </c>
      <c r="G146" s="85">
        <f>работа7!G$11</f>
        <v>0</v>
      </c>
      <c r="H146" s="85">
        <f>работа7!H$11</f>
        <v>0</v>
      </c>
      <c r="I146" s="85">
        <f>работа7!I$11</f>
        <v>0</v>
      </c>
      <c r="J146" s="85">
        <f>работа7!J$11</f>
        <v>0</v>
      </c>
      <c r="K146" s="85">
        <f>работа7!K$11</f>
        <v>0</v>
      </c>
      <c r="L146" s="85">
        <f>работа7!L$11</f>
        <v>0</v>
      </c>
      <c r="M146" s="85">
        <f>работа7!M$11</f>
        <v>0</v>
      </c>
      <c r="N146" s="85">
        <f>работа7!N$11</f>
        <v>0</v>
      </c>
      <c r="O146" s="85">
        <f>работа7!O$11</f>
        <v>0</v>
      </c>
      <c r="P146" s="85">
        <f>работа7!P$11</f>
        <v>0</v>
      </c>
      <c r="Q146" s="85">
        <f>работа7!Q$11</f>
        <v>0</v>
      </c>
      <c r="R146" s="85">
        <f>работа7!R$11</f>
        <v>0</v>
      </c>
      <c r="S146" s="85">
        <f>работа7!S$11</f>
        <v>0</v>
      </c>
      <c r="T146" s="85">
        <f>работа7!T$11</f>
        <v>0</v>
      </c>
      <c r="U146" s="85">
        <f>работа7!U$11</f>
        <v>0</v>
      </c>
      <c r="V146" s="85">
        <f>работа7!V$11</f>
        <v>0</v>
      </c>
      <c r="W146" s="85">
        <f>работа7!W$11</f>
        <v>0</v>
      </c>
      <c r="X146" s="85" t="str">
        <f>работа7!X$11</f>
        <v>2</v>
      </c>
    </row>
    <row r="147" spans="1:27" ht="15.75" hidden="1" thickBot="1">
      <c r="A147" s="22">
        <v>8</v>
      </c>
      <c r="B147" s="108">
        <f>содержание!C12</f>
        <v>0</v>
      </c>
      <c r="C147" s="85">
        <f>работа8!C$11</f>
        <v>0</v>
      </c>
      <c r="D147" s="85">
        <f>работа8!D$11</f>
        <v>0</v>
      </c>
      <c r="E147" s="85">
        <f>работа8!E$11</f>
        <v>0</v>
      </c>
      <c r="F147" s="85">
        <f>работа8!F$11</f>
        <v>0</v>
      </c>
      <c r="G147" s="85">
        <f>работа8!G$11</f>
        <v>0</v>
      </c>
      <c r="H147" s="85">
        <f>работа8!H$11</f>
        <v>0</v>
      </c>
      <c r="I147" s="85">
        <f>работа8!I$11</f>
        <v>0</v>
      </c>
      <c r="J147" s="85">
        <f>работа8!J$11</f>
        <v>0</v>
      </c>
      <c r="K147" s="85">
        <f>работа8!K$11</f>
        <v>0</v>
      </c>
      <c r="L147" s="85">
        <f>работа8!L$11</f>
        <v>0</v>
      </c>
      <c r="M147" s="85">
        <f>работа8!M$11</f>
        <v>0</v>
      </c>
      <c r="N147" s="85">
        <f>работа8!N$11</f>
        <v>0</v>
      </c>
      <c r="O147" s="85">
        <f>работа8!O$11</f>
        <v>0</v>
      </c>
      <c r="P147" s="85">
        <f>работа8!P$11</f>
        <v>0</v>
      </c>
      <c r="Q147" s="85">
        <f>работа8!Q$11</f>
        <v>0</v>
      </c>
      <c r="R147" s="85">
        <f>работа8!R$11</f>
        <v>0</v>
      </c>
      <c r="S147" s="85">
        <f>работа8!S$11</f>
        <v>0</v>
      </c>
      <c r="T147" s="85">
        <f>работа8!T$11</f>
        <v>0</v>
      </c>
      <c r="U147" s="85">
        <f>работа8!U$11</f>
        <v>0</v>
      </c>
      <c r="V147" s="85">
        <f>работа8!V$11</f>
        <v>0</v>
      </c>
      <c r="W147" s="85">
        <f>работа8!W$11</f>
        <v>0</v>
      </c>
      <c r="X147" s="85" t="str">
        <f>работа8!X$11</f>
        <v>2</v>
      </c>
    </row>
    <row r="148" spans="1:27" ht="15.75" hidden="1" thickBot="1">
      <c r="A148" s="22">
        <v>9</v>
      </c>
      <c r="B148" s="108">
        <f>содержание!C13</f>
        <v>0</v>
      </c>
      <c r="C148" s="85">
        <f>работа9!C$11</f>
        <v>0</v>
      </c>
      <c r="D148" s="85">
        <f>работа9!D$11</f>
        <v>0</v>
      </c>
      <c r="E148" s="85">
        <f>работа9!E$11</f>
        <v>0</v>
      </c>
      <c r="F148" s="85">
        <f>работа9!F$11</f>
        <v>0</v>
      </c>
      <c r="G148" s="85">
        <f>работа9!G$11</f>
        <v>0</v>
      </c>
      <c r="H148" s="85">
        <f>работа9!H$11</f>
        <v>0</v>
      </c>
      <c r="I148" s="85">
        <f>работа9!I$11</f>
        <v>0</v>
      </c>
      <c r="J148" s="85">
        <f>работа9!J$11</f>
        <v>0</v>
      </c>
      <c r="K148" s="85">
        <f>работа9!K$11</f>
        <v>0</v>
      </c>
      <c r="L148" s="85">
        <f>работа9!L$11</f>
        <v>0</v>
      </c>
      <c r="M148" s="85">
        <f>работа9!M$11</f>
        <v>0</v>
      </c>
      <c r="N148" s="85">
        <f>работа9!N$11</f>
        <v>0</v>
      </c>
      <c r="O148" s="85">
        <f>работа9!O$11</f>
        <v>0</v>
      </c>
      <c r="P148" s="85">
        <f>работа9!P$11</f>
        <v>0</v>
      </c>
      <c r="Q148" s="85">
        <f>работа9!Q$11</f>
        <v>0</v>
      </c>
      <c r="R148" s="85">
        <f>работа9!R$11</f>
        <v>0</v>
      </c>
      <c r="S148" s="85">
        <f>работа9!S$11</f>
        <v>0</v>
      </c>
      <c r="T148" s="85">
        <f>работа9!T$11</f>
        <v>0</v>
      </c>
      <c r="U148" s="85">
        <f>работа9!U$11</f>
        <v>0</v>
      </c>
      <c r="V148" s="85">
        <f>работа9!V$11</f>
        <v>0</v>
      </c>
      <c r="W148" s="85">
        <f>работа9!W$11</f>
        <v>0</v>
      </c>
      <c r="X148" s="85" t="str">
        <f>работа9!X$11</f>
        <v>2</v>
      </c>
    </row>
    <row r="149" spans="1:27" ht="15.75" hidden="1" thickBot="1">
      <c r="A149" s="22">
        <v>10</v>
      </c>
      <c r="B149" s="108">
        <f>содержание!C14</f>
        <v>0</v>
      </c>
      <c r="C149" s="85">
        <f>работа10!C$11</f>
        <v>0</v>
      </c>
      <c r="D149" s="85">
        <f>работа10!D$11</f>
        <v>0</v>
      </c>
      <c r="E149" s="85">
        <f>работа10!E$11</f>
        <v>0</v>
      </c>
      <c r="F149" s="85">
        <f>работа10!F$11</f>
        <v>0</v>
      </c>
      <c r="G149" s="85">
        <f>работа10!G$11</f>
        <v>0</v>
      </c>
      <c r="H149" s="85">
        <f>работа10!H$11</f>
        <v>0</v>
      </c>
      <c r="I149" s="85">
        <f>работа10!I$11</f>
        <v>0</v>
      </c>
      <c r="J149" s="85">
        <f>работа10!J$11</f>
        <v>0</v>
      </c>
      <c r="K149" s="85">
        <f>работа10!K$11</f>
        <v>0</v>
      </c>
      <c r="L149" s="85">
        <f>работа10!L$11</f>
        <v>0</v>
      </c>
      <c r="M149" s="85">
        <f>работа10!M$11</f>
        <v>0</v>
      </c>
      <c r="N149" s="85">
        <f>работа10!N$11</f>
        <v>0</v>
      </c>
      <c r="O149" s="85">
        <f>работа10!O$11</f>
        <v>0</v>
      </c>
      <c r="P149" s="85">
        <f>работа10!P$11</f>
        <v>0</v>
      </c>
      <c r="Q149" s="85">
        <f>работа10!Q$11</f>
        <v>0</v>
      </c>
      <c r="R149" s="85">
        <f>работа10!R$11</f>
        <v>0</v>
      </c>
      <c r="S149" s="85">
        <f>работа10!S$11</f>
        <v>0</v>
      </c>
      <c r="T149" s="85">
        <f>работа10!T$11</f>
        <v>0</v>
      </c>
      <c r="U149" s="85">
        <f>работа10!U$11</f>
        <v>0</v>
      </c>
      <c r="V149" s="85">
        <f>работа10!V$11</f>
        <v>0</v>
      </c>
      <c r="W149" s="85">
        <f>работа10!W$11</f>
        <v>0</v>
      </c>
      <c r="X149" s="85" t="str">
        <f>работа10!X$11</f>
        <v>2</v>
      </c>
    </row>
    <row r="150" spans="1:27" ht="15.75" hidden="1" thickBot="1">
      <c r="A150" s="197" t="s">
        <v>68</v>
      </c>
      <c r="B150" s="197"/>
      <c r="C150" s="112">
        <f>AVERAGE(C140:C149)</f>
        <v>0</v>
      </c>
      <c r="D150" s="112">
        <f t="shared" ref="D150:V150" si="8">AVERAGE(D140:D149)</f>
        <v>0</v>
      </c>
      <c r="E150" s="112">
        <f t="shared" si="8"/>
        <v>0</v>
      </c>
      <c r="F150" s="112">
        <f t="shared" si="8"/>
        <v>0</v>
      </c>
      <c r="G150" s="112">
        <f t="shared" si="8"/>
        <v>0</v>
      </c>
      <c r="H150" s="112">
        <f t="shared" si="8"/>
        <v>0</v>
      </c>
      <c r="I150" s="112">
        <f t="shared" si="8"/>
        <v>0</v>
      </c>
      <c r="J150" s="112">
        <f t="shared" si="8"/>
        <v>0</v>
      </c>
      <c r="K150" s="112">
        <f t="shared" si="8"/>
        <v>0</v>
      </c>
      <c r="L150" s="112">
        <f t="shared" si="8"/>
        <v>0</v>
      </c>
      <c r="M150" s="112">
        <f t="shared" si="8"/>
        <v>0</v>
      </c>
      <c r="N150" s="112">
        <f t="shared" si="8"/>
        <v>0</v>
      </c>
      <c r="O150" s="112">
        <f t="shared" si="8"/>
        <v>0</v>
      </c>
      <c r="P150" s="112">
        <f t="shared" si="8"/>
        <v>0</v>
      </c>
      <c r="Q150" s="112">
        <f t="shared" si="8"/>
        <v>0</v>
      </c>
      <c r="R150" s="112">
        <f t="shared" si="8"/>
        <v>0</v>
      </c>
      <c r="S150" s="112">
        <f t="shared" si="8"/>
        <v>0</v>
      </c>
      <c r="T150" s="112">
        <f t="shared" si="8"/>
        <v>0</v>
      </c>
      <c r="U150" s="112">
        <f t="shared" si="8"/>
        <v>0</v>
      </c>
      <c r="V150" s="112">
        <f t="shared" si="8"/>
        <v>0</v>
      </c>
    </row>
    <row r="152" spans="1:27" ht="15.75" thickBot="1">
      <c r="L152" s="200" t="s">
        <v>93</v>
      </c>
      <c r="M152" s="200"/>
      <c r="N152" s="200"/>
      <c r="O152" s="200"/>
      <c r="P152" s="200"/>
      <c r="Q152" s="200"/>
      <c r="R152" s="201"/>
      <c r="S152" s="201"/>
      <c r="T152" s="201"/>
      <c r="U152" s="201"/>
      <c r="V152" s="201"/>
    </row>
    <row r="153" spans="1:27" ht="24.95" customHeight="1" thickBot="1"/>
    <row r="154" spans="1:27" ht="27.75" thickTop="1" thickBot="1">
      <c r="A154" s="198">
        <f>сводные_таблицы!C13</f>
        <v>0</v>
      </c>
      <c r="B154" s="198"/>
      <c r="C154" s="166" t="s">
        <v>81</v>
      </c>
      <c r="D154" s="166"/>
      <c r="E154" s="166"/>
      <c r="F154" s="193" t="s">
        <v>82</v>
      </c>
      <c r="G154" s="194"/>
      <c r="H154" s="146">
        <f>содержание!P13</f>
        <v>0</v>
      </c>
      <c r="I154" s="195" t="s">
        <v>78</v>
      </c>
      <c r="J154" s="196"/>
      <c r="K154" s="196"/>
      <c r="L154" s="146">
        <f>содержание!Q13</f>
        <v>0</v>
      </c>
      <c r="Z154" s="199" t="s">
        <v>45</v>
      </c>
      <c r="AA154" s="199"/>
    </row>
    <row r="155" spans="1:27" ht="16.5" thickTop="1" thickBot="1">
      <c r="Z155" s="199"/>
      <c r="AA155" s="199"/>
    </row>
    <row r="156" spans="1:27" ht="21.75" thickTop="1" thickBot="1">
      <c r="A156" s="81"/>
      <c r="B156" s="102" t="s">
        <v>2</v>
      </c>
      <c r="C156" s="106">
        <v>1</v>
      </c>
      <c r="D156" s="82">
        <v>2</v>
      </c>
      <c r="E156" s="82">
        <v>3</v>
      </c>
      <c r="F156" s="82">
        <v>4</v>
      </c>
      <c r="G156" s="82">
        <v>5</v>
      </c>
      <c r="H156" s="82">
        <v>6</v>
      </c>
      <c r="I156" s="82">
        <v>7</v>
      </c>
      <c r="J156" s="83">
        <v>8</v>
      </c>
      <c r="K156" s="82">
        <v>9</v>
      </c>
      <c r="L156" s="109">
        <v>10</v>
      </c>
      <c r="M156" s="109">
        <v>11</v>
      </c>
      <c r="N156" s="82">
        <v>12</v>
      </c>
      <c r="O156" s="83">
        <v>13</v>
      </c>
      <c r="P156" s="82">
        <v>14</v>
      </c>
      <c r="Q156" s="83">
        <v>15</v>
      </c>
      <c r="R156" s="83">
        <v>16</v>
      </c>
      <c r="S156" s="82">
        <v>17</v>
      </c>
      <c r="T156" s="82">
        <v>18</v>
      </c>
      <c r="U156" s="82">
        <v>19</v>
      </c>
      <c r="V156" s="92">
        <v>20</v>
      </c>
      <c r="W156" s="110" t="s">
        <v>59</v>
      </c>
      <c r="X156" s="111" t="s">
        <v>60</v>
      </c>
    </row>
    <row r="157" spans="1:27" ht="15.75" thickBot="1">
      <c r="A157" s="25">
        <v>1</v>
      </c>
      <c r="B157" s="108">
        <f>содержание!C5</f>
        <v>0</v>
      </c>
      <c r="C157" s="85">
        <f>работа1!C$12</f>
        <v>0</v>
      </c>
      <c r="D157" s="85">
        <f>работа1!D$12</f>
        <v>0</v>
      </c>
      <c r="E157" s="85">
        <f>работа1!E$12</f>
        <v>0</v>
      </c>
      <c r="F157" s="85">
        <f>работа1!F$12</f>
        <v>0</v>
      </c>
      <c r="G157" s="85">
        <f>работа1!G$12</f>
        <v>0</v>
      </c>
      <c r="H157" s="85">
        <f>работа1!H$12</f>
        <v>0</v>
      </c>
      <c r="I157" s="85">
        <f>работа1!I$12</f>
        <v>0</v>
      </c>
      <c r="J157" s="85">
        <f>работа1!J$12</f>
        <v>0</v>
      </c>
      <c r="K157" s="85">
        <f>работа1!K$12</f>
        <v>0</v>
      </c>
      <c r="L157" s="85">
        <f>работа1!L$12</f>
        <v>0</v>
      </c>
      <c r="M157" s="85">
        <f>работа1!M$12</f>
        <v>0</v>
      </c>
      <c r="N157" s="85">
        <f>работа1!N$12</f>
        <v>0</v>
      </c>
      <c r="O157" s="85">
        <f>работа1!O$12</f>
        <v>0</v>
      </c>
      <c r="P157" s="85">
        <f>работа1!P$12</f>
        <v>0</v>
      </c>
      <c r="Q157" s="85">
        <f>работа1!Q$12</f>
        <v>0</v>
      </c>
      <c r="R157" s="85">
        <f>работа1!R$12</f>
        <v>0</v>
      </c>
      <c r="S157" s="85">
        <f>работа1!S$12</f>
        <v>0</v>
      </c>
      <c r="T157" s="85">
        <f>работа1!T$12</f>
        <v>0</v>
      </c>
      <c r="U157" s="85">
        <f>работа1!U$12</f>
        <v>0</v>
      </c>
      <c r="V157" s="85">
        <f>работа1!V$12</f>
        <v>0</v>
      </c>
      <c r="W157" s="85">
        <f>работа1!W$12</f>
        <v>0</v>
      </c>
      <c r="X157" s="85" t="str">
        <f>работа1!X$12</f>
        <v>2</v>
      </c>
    </row>
    <row r="158" spans="1:27" ht="15.75" thickBot="1">
      <c r="A158" s="22">
        <v>2</v>
      </c>
      <c r="B158" s="108">
        <f>содержание!C6</f>
        <v>0</v>
      </c>
      <c r="C158" s="85">
        <f>работа2!C$12</f>
        <v>0</v>
      </c>
      <c r="D158" s="85">
        <f>работа2!D$12</f>
        <v>0</v>
      </c>
      <c r="E158" s="85">
        <f>работа2!E$12</f>
        <v>0</v>
      </c>
      <c r="F158" s="85">
        <f>работа2!F$12</f>
        <v>0</v>
      </c>
      <c r="G158" s="85">
        <f>работа2!G$12</f>
        <v>0</v>
      </c>
      <c r="H158" s="85">
        <f>работа2!H$12</f>
        <v>0</v>
      </c>
      <c r="I158" s="85">
        <f>работа2!I$12</f>
        <v>0</v>
      </c>
      <c r="J158" s="85">
        <f>работа2!J$12</f>
        <v>0</v>
      </c>
      <c r="K158" s="85">
        <f>работа2!K$12</f>
        <v>0</v>
      </c>
      <c r="L158" s="85">
        <f>работа2!L$12</f>
        <v>0</v>
      </c>
      <c r="M158" s="85">
        <f>работа2!M$12</f>
        <v>0</v>
      </c>
      <c r="N158" s="85">
        <f>работа2!N$12</f>
        <v>0</v>
      </c>
      <c r="O158" s="85">
        <f>работа2!O$12</f>
        <v>0</v>
      </c>
      <c r="P158" s="85">
        <f>работа2!P$12</f>
        <v>0</v>
      </c>
      <c r="Q158" s="85">
        <f>работа2!Q$12</f>
        <v>0</v>
      </c>
      <c r="R158" s="85">
        <f>работа2!R$12</f>
        <v>0</v>
      </c>
      <c r="S158" s="85">
        <f>работа2!S$12</f>
        <v>0</v>
      </c>
      <c r="T158" s="85">
        <f>работа2!T$12</f>
        <v>0</v>
      </c>
      <c r="U158" s="85">
        <f>работа2!U$12</f>
        <v>0</v>
      </c>
      <c r="V158" s="85">
        <f>работа2!V$12</f>
        <v>0</v>
      </c>
      <c r="W158" s="85">
        <f>работа2!W$12</f>
        <v>0</v>
      </c>
      <c r="X158" s="85" t="str">
        <f>работа2!X$12</f>
        <v>2</v>
      </c>
    </row>
    <row r="159" spans="1:27" ht="15.75" thickBot="1">
      <c r="A159" s="22">
        <v>3</v>
      </c>
      <c r="B159" s="108">
        <f>содержание!C7</f>
        <v>0</v>
      </c>
      <c r="C159" s="85">
        <f>работа3!C$12</f>
        <v>0</v>
      </c>
      <c r="D159" s="85">
        <f>работа3!D$12</f>
        <v>0</v>
      </c>
      <c r="E159" s="85">
        <f>работа3!E$12</f>
        <v>0</v>
      </c>
      <c r="F159" s="85">
        <f>работа3!F$12</f>
        <v>0</v>
      </c>
      <c r="G159" s="85">
        <f>работа3!G$12</f>
        <v>0</v>
      </c>
      <c r="H159" s="85">
        <f>работа3!H$12</f>
        <v>0</v>
      </c>
      <c r="I159" s="85">
        <f>работа3!I$12</f>
        <v>0</v>
      </c>
      <c r="J159" s="85">
        <f>работа3!J$12</f>
        <v>0</v>
      </c>
      <c r="K159" s="85">
        <f>работа3!K$12</f>
        <v>0</v>
      </c>
      <c r="L159" s="85">
        <f>работа3!L$12</f>
        <v>0</v>
      </c>
      <c r="M159" s="85">
        <f>работа3!M$12</f>
        <v>0</v>
      </c>
      <c r="N159" s="85">
        <f>работа3!N$12</f>
        <v>0</v>
      </c>
      <c r="O159" s="85">
        <f>работа3!O$12</f>
        <v>0</v>
      </c>
      <c r="P159" s="85">
        <f>работа3!P$12</f>
        <v>0</v>
      </c>
      <c r="Q159" s="85">
        <f>работа3!Q$12</f>
        <v>0</v>
      </c>
      <c r="R159" s="85">
        <f>работа3!R$12</f>
        <v>0</v>
      </c>
      <c r="S159" s="85">
        <f>работа3!S$12</f>
        <v>0</v>
      </c>
      <c r="T159" s="85">
        <f>работа3!T$12</f>
        <v>0</v>
      </c>
      <c r="U159" s="85">
        <f>работа3!U$12</f>
        <v>0</v>
      </c>
      <c r="V159" s="85">
        <f>работа3!V$12</f>
        <v>0</v>
      </c>
      <c r="W159" s="85">
        <f>работа3!W$12</f>
        <v>0</v>
      </c>
      <c r="X159" s="85" t="str">
        <f>работа3!X$12</f>
        <v>2</v>
      </c>
    </row>
    <row r="160" spans="1:27" ht="15.75" thickBot="1">
      <c r="A160" s="22">
        <v>4</v>
      </c>
      <c r="B160" s="108">
        <f>содержание!C8</f>
        <v>0</v>
      </c>
      <c r="C160" s="85">
        <f>работа4!C$12</f>
        <v>0</v>
      </c>
      <c r="D160" s="85">
        <f>работа4!D$12</f>
        <v>0</v>
      </c>
      <c r="E160" s="85">
        <f>работа4!E$12</f>
        <v>0</v>
      </c>
      <c r="F160" s="85">
        <f>работа4!F$12</f>
        <v>0</v>
      </c>
      <c r="G160" s="85">
        <f>работа4!G$12</f>
        <v>0</v>
      </c>
      <c r="H160" s="85">
        <f>работа4!H$12</f>
        <v>0</v>
      </c>
      <c r="I160" s="85">
        <f>работа4!I$12</f>
        <v>0</v>
      </c>
      <c r="J160" s="85">
        <f>работа4!J$12</f>
        <v>0</v>
      </c>
      <c r="K160" s="85">
        <f>работа4!K$12</f>
        <v>0</v>
      </c>
      <c r="L160" s="85">
        <f>работа4!L$12</f>
        <v>0</v>
      </c>
      <c r="M160" s="85">
        <f>работа4!M$12</f>
        <v>0</v>
      </c>
      <c r="N160" s="85">
        <f>работа4!N$12</f>
        <v>0</v>
      </c>
      <c r="O160" s="85">
        <f>работа4!O$12</f>
        <v>0</v>
      </c>
      <c r="P160" s="85">
        <f>работа4!P$12</f>
        <v>0</v>
      </c>
      <c r="Q160" s="85">
        <f>работа4!Q$12</f>
        <v>0</v>
      </c>
      <c r="R160" s="85">
        <f>работа4!R$12</f>
        <v>0</v>
      </c>
      <c r="S160" s="85">
        <f>работа4!S$12</f>
        <v>0</v>
      </c>
      <c r="T160" s="85">
        <f>работа4!T$12</f>
        <v>0</v>
      </c>
      <c r="U160" s="85">
        <f>работа4!U$12</f>
        <v>0</v>
      </c>
      <c r="V160" s="85">
        <f>работа4!V$12</f>
        <v>0</v>
      </c>
      <c r="W160" s="85">
        <f>работа4!W$12</f>
        <v>0</v>
      </c>
      <c r="X160" s="85" t="str">
        <f>работа4!X$12</f>
        <v>2</v>
      </c>
    </row>
    <row r="161" spans="1:27" ht="15.75" thickBot="1">
      <c r="A161" s="22">
        <v>5</v>
      </c>
      <c r="B161" s="108">
        <f>содержание!C9</f>
        <v>0</v>
      </c>
      <c r="C161" s="85">
        <f>работа5!C$12</f>
        <v>0</v>
      </c>
      <c r="D161" s="85">
        <f>работа5!D$12</f>
        <v>0</v>
      </c>
      <c r="E161" s="85">
        <f>работа5!E$12</f>
        <v>0</v>
      </c>
      <c r="F161" s="85">
        <f>работа5!F$12</f>
        <v>0</v>
      </c>
      <c r="G161" s="85">
        <f>работа5!G$12</f>
        <v>0</v>
      </c>
      <c r="H161" s="85">
        <f>работа5!H$12</f>
        <v>0</v>
      </c>
      <c r="I161" s="85">
        <f>работа5!I$12</f>
        <v>0</v>
      </c>
      <c r="J161" s="85">
        <f>работа5!J$12</f>
        <v>0</v>
      </c>
      <c r="K161" s="85">
        <f>работа5!K$12</f>
        <v>0</v>
      </c>
      <c r="L161" s="85">
        <f>работа5!L$12</f>
        <v>0</v>
      </c>
      <c r="M161" s="85">
        <f>работа5!M$12</f>
        <v>0</v>
      </c>
      <c r="N161" s="85">
        <f>работа5!N$12</f>
        <v>0</v>
      </c>
      <c r="O161" s="85">
        <f>работа5!O$12</f>
        <v>0</v>
      </c>
      <c r="P161" s="85">
        <f>работа5!P$12</f>
        <v>0</v>
      </c>
      <c r="Q161" s="85">
        <f>работа5!Q$12</f>
        <v>0</v>
      </c>
      <c r="R161" s="85">
        <f>работа5!R$12</f>
        <v>0</v>
      </c>
      <c r="S161" s="85">
        <f>работа5!S$12</f>
        <v>0</v>
      </c>
      <c r="T161" s="85">
        <f>работа5!T$12</f>
        <v>0</v>
      </c>
      <c r="U161" s="85">
        <f>работа5!U$12</f>
        <v>0</v>
      </c>
      <c r="V161" s="85">
        <f>работа5!V$12</f>
        <v>0</v>
      </c>
      <c r="W161" s="85">
        <f>работа5!W$12</f>
        <v>0</v>
      </c>
      <c r="X161" s="85" t="str">
        <f>работа5!X$12</f>
        <v>2</v>
      </c>
    </row>
    <row r="162" spans="1:27">
      <c r="A162" s="22">
        <v>6</v>
      </c>
      <c r="B162" s="108">
        <f>содержание!C10</f>
        <v>0</v>
      </c>
      <c r="C162" s="85">
        <f>работа6!C$12</f>
        <v>0</v>
      </c>
      <c r="D162" s="85">
        <f>работа6!D$12</f>
        <v>0</v>
      </c>
      <c r="E162" s="85">
        <f>работа6!E$12</f>
        <v>0</v>
      </c>
      <c r="F162" s="85">
        <f>работа6!F$12</f>
        <v>0</v>
      </c>
      <c r="G162" s="85">
        <f>работа6!G$12</f>
        <v>0</v>
      </c>
      <c r="H162" s="85">
        <f>работа6!H$12</f>
        <v>0</v>
      </c>
      <c r="I162" s="85">
        <f>работа6!I$12</f>
        <v>0</v>
      </c>
      <c r="J162" s="85">
        <f>работа6!J$12</f>
        <v>0</v>
      </c>
      <c r="K162" s="85">
        <f>работа6!K$12</f>
        <v>0</v>
      </c>
      <c r="L162" s="85">
        <f>работа6!L$12</f>
        <v>0</v>
      </c>
      <c r="M162" s="85">
        <f>работа6!M$12</f>
        <v>0</v>
      </c>
      <c r="N162" s="85">
        <f>работа6!N$12</f>
        <v>0</v>
      </c>
      <c r="O162" s="85">
        <f>работа6!O$12</f>
        <v>0</v>
      </c>
      <c r="P162" s="85">
        <f>работа6!P$12</f>
        <v>0</v>
      </c>
      <c r="Q162" s="85">
        <f>работа6!Q$12</f>
        <v>0</v>
      </c>
      <c r="R162" s="85">
        <f>работа6!R$12</f>
        <v>0</v>
      </c>
      <c r="S162" s="85">
        <f>работа6!S$12</f>
        <v>0</v>
      </c>
      <c r="T162" s="85">
        <f>работа6!T$12</f>
        <v>0</v>
      </c>
      <c r="U162" s="85">
        <f>работа6!U$12</f>
        <v>0</v>
      </c>
      <c r="V162" s="85">
        <f>работа6!V$12</f>
        <v>0</v>
      </c>
      <c r="W162" s="85">
        <f>работа6!W$12</f>
        <v>0</v>
      </c>
      <c r="X162" s="85" t="str">
        <f>работа6!X$12</f>
        <v>2</v>
      </c>
    </row>
    <row r="163" spans="1:27" ht="15.75" hidden="1" thickBot="1">
      <c r="A163" s="22">
        <v>7</v>
      </c>
      <c r="B163" s="108">
        <f>содержание!C11</f>
        <v>0</v>
      </c>
      <c r="C163" s="85">
        <f>работа7!C$12</f>
        <v>0</v>
      </c>
      <c r="D163" s="85">
        <f>работа7!D$12</f>
        <v>0</v>
      </c>
      <c r="E163" s="85">
        <f>работа7!E$12</f>
        <v>0</v>
      </c>
      <c r="F163" s="85">
        <f>работа7!F$12</f>
        <v>0</v>
      </c>
      <c r="G163" s="85">
        <f>работа7!G$12</f>
        <v>0</v>
      </c>
      <c r="H163" s="85">
        <f>работа7!H$12</f>
        <v>0</v>
      </c>
      <c r="I163" s="85">
        <f>работа7!I$12</f>
        <v>0</v>
      </c>
      <c r="J163" s="85">
        <f>работа7!J$12</f>
        <v>0</v>
      </c>
      <c r="K163" s="85">
        <f>работа7!K$12</f>
        <v>0</v>
      </c>
      <c r="L163" s="85">
        <f>работа7!L$12</f>
        <v>0</v>
      </c>
      <c r="M163" s="85">
        <f>работа7!M$12</f>
        <v>0</v>
      </c>
      <c r="N163" s="85">
        <f>работа7!N$12</f>
        <v>0</v>
      </c>
      <c r="O163" s="85">
        <f>работа7!O$12</f>
        <v>0</v>
      </c>
      <c r="P163" s="85">
        <f>работа7!P$12</f>
        <v>0</v>
      </c>
      <c r="Q163" s="85">
        <f>работа7!Q$12</f>
        <v>0</v>
      </c>
      <c r="R163" s="85">
        <f>работа7!R$12</f>
        <v>0</v>
      </c>
      <c r="S163" s="85">
        <f>работа7!S$12</f>
        <v>0</v>
      </c>
      <c r="T163" s="85">
        <f>работа7!T$12</f>
        <v>0</v>
      </c>
      <c r="U163" s="85">
        <f>работа7!U$12</f>
        <v>0</v>
      </c>
      <c r="V163" s="85">
        <f>работа7!V$12</f>
        <v>0</v>
      </c>
      <c r="W163" s="85">
        <f>работа7!W$12</f>
        <v>0</v>
      </c>
      <c r="X163" s="85" t="str">
        <f>работа7!X$12</f>
        <v>2</v>
      </c>
    </row>
    <row r="164" spans="1:27" ht="15.75" hidden="1" thickBot="1">
      <c r="A164" s="22">
        <v>8</v>
      </c>
      <c r="B164" s="108">
        <f>содержание!C12</f>
        <v>0</v>
      </c>
      <c r="C164" s="85">
        <f>работа8!C$12</f>
        <v>0</v>
      </c>
      <c r="D164" s="85">
        <f>работа8!D$12</f>
        <v>0</v>
      </c>
      <c r="E164" s="85">
        <f>работа8!E$12</f>
        <v>0</v>
      </c>
      <c r="F164" s="85">
        <f>работа8!F$12</f>
        <v>0</v>
      </c>
      <c r="G164" s="85">
        <f>работа8!G$12</f>
        <v>0</v>
      </c>
      <c r="H164" s="85">
        <f>работа8!H$12</f>
        <v>0</v>
      </c>
      <c r="I164" s="85">
        <f>работа8!I$12</f>
        <v>0</v>
      </c>
      <c r="J164" s="85">
        <f>работа8!J$12</f>
        <v>0</v>
      </c>
      <c r="K164" s="85">
        <f>работа8!K$12</f>
        <v>0</v>
      </c>
      <c r="L164" s="85">
        <f>работа8!L$12</f>
        <v>0</v>
      </c>
      <c r="M164" s="85">
        <f>работа8!M$12</f>
        <v>0</v>
      </c>
      <c r="N164" s="85">
        <f>работа8!N$12</f>
        <v>0</v>
      </c>
      <c r="O164" s="85">
        <f>работа8!O$12</f>
        <v>0</v>
      </c>
      <c r="P164" s="85">
        <f>работа8!P$12</f>
        <v>0</v>
      </c>
      <c r="Q164" s="85">
        <f>работа8!Q$12</f>
        <v>0</v>
      </c>
      <c r="R164" s="85">
        <f>работа8!R$12</f>
        <v>0</v>
      </c>
      <c r="S164" s="85">
        <f>работа8!S$12</f>
        <v>0</v>
      </c>
      <c r="T164" s="85">
        <f>работа8!T$12</f>
        <v>0</v>
      </c>
      <c r="U164" s="85">
        <f>работа8!U$12</f>
        <v>0</v>
      </c>
      <c r="V164" s="85">
        <f>работа8!V$12</f>
        <v>0</v>
      </c>
      <c r="W164" s="85">
        <f>работа8!W$12</f>
        <v>0</v>
      </c>
      <c r="X164" s="85" t="str">
        <f>работа8!X$12</f>
        <v>2</v>
      </c>
    </row>
    <row r="165" spans="1:27" ht="15.75" hidden="1" thickBot="1">
      <c r="A165" s="22">
        <v>9</v>
      </c>
      <c r="B165" s="108">
        <f>содержание!C13</f>
        <v>0</v>
      </c>
      <c r="C165" s="85">
        <f>работа9!C$12</f>
        <v>0</v>
      </c>
      <c r="D165" s="85">
        <f>работа9!D$12</f>
        <v>0</v>
      </c>
      <c r="E165" s="85">
        <f>работа9!E$12</f>
        <v>0</v>
      </c>
      <c r="F165" s="85">
        <f>работа9!F$12</f>
        <v>0</v>
      </c>
      <c r="G165" s="85">
        <f>работа9!G$12</f>
        <v>0</v>
      </c>
      <c r="H165" s="85">
        <f>работа9!H$12</f>
        <v>0</v>
      </c>
      <c r="I165" s="85">
        <f>работа9!I$12</f>
        <v>0</v>
      </c>
      <c r="J165" s="85">
        <f>работа9!J$12</f>
        <v>0</v>
      </c>
      <c r="K165" s="85">
        <f>работа9!K$12</f>
        <v>0</v>
      </c>
      <c r="L165" s="85">
        <f>работа9!L$12</f>
        <v>0</v>
      </c>
      <c r="M165" s="85">
        <f>работа9!M$12</f>
        <v>0</v>
      </c>
      <c r="N165" s="85">
        <f>работа9!N$12</f>
        <v>0</v>
      </c>
      <c r="O165" s="85">
        <f>работа9!O$12</f>
        <v>0</v>
      </c>
      <c r="P165" s="85">
        <f>работа9!P$12</f>
        <v>0</v>
      </c>
      <c r="Q165" s="85">
        <f>работа9!Q$12</f>
        <v>0</v>
      </c>
      <c r="R165" s="85">
        <f>работа9!R$12</f>
        <v>0</v>
      </c>
      <c r="S165" s="85">
        <f>работа9!S$12</f>
        <v>0</v>
      </c>
      <c r="T165" s="85">
        <f>работа9!T$12</f>
        <v>0</v>
      </c>
      <c r="U165" s="85">
        <f>работа9!U$12</f>
        <v>0</v>
      </c>
      <c r="V165" s="85">
        <f>работа9!V$12</f>
        <v>0</v>
      </c>
      <c r="W165" s="85">
        <f>работа9!W$12</f>
        <v>0</v>
      </c>
      <c r="X165" s="85" t="str">
        <f>работа9!X$12</f>
        <v>2</v>
      </c>
    </row>
    <row r="166" spans="1:27" ht="15.75" hidden="1" thickBot="1">
      <c r="A166" s="22">
        <v>10</v>
      </c>
      <c r="B166" s="108">
        <f>содержание!C31</f>
        <v>0</v>
      </c>
      <c r="C166" s="85">
        <f>работа10!C$12</f>
        <v>0</v>
      </c>
      <c r="D166" s="85">
        <f>работа10!D$12</f>
        <v>0</v>
      </c>
      <c r="E166" s="85">
        <f>работа10!E$12</f>
        <v>0</v>
      </c>
      <c r="F166" s="85">
        <f>работа10!F$12</f>
        <v>0</v>
      </c>
      <c r="G166" s="85">
        <f>работа10!G$12</f>
        <v>0</v>
      </c>
      <c r="H166" s="85">
        <f>работа10!H$12</f>
        <v>0</v>
      </c>
      <c r="I166" s="85">
        <f>работа10!I$12</f>
        <v>0</v>
      </c>
      <c r="J166" s="85">
        <f>работа10!J$12</f>
        <v>0</v>
      </c>
      <c r="K166" s="85">
        <f>работа10!K$12</f>
        <v>0</v>
      </c>
      <c r="L166" s="85">
        <f>работа10!L$12</f>
        <v>0</v>
      </c>
      <c r="M166" s="85">
        <f>работа10!M$12</f>
        <v>0</v>
      </c>
      <c r="N166" s="85">
        <f>работа10!N$12</f>
        <v>0</v>
      </c>
      <c r="O166" s="85">
        <f>работа10!O$12</f>
        <v>0</v>
      </c>
      <c r="P166" s="85">
        <f>работа10!P$12</f>
        <v>0</v>
      </c>
      <c r="Q166" s="85">
        <f>работа10!Q$12</f>
        <v>0</v>
      </c>
      <c r="R166" s="85">
        <f>работа10!R$12</f>
        <v>0</v>
      </c>
      <c r="S166" s="85">
        <f>работа10!S$12</f>
        <v>0</v>
      </c>
      <c r="T166" s="85">
        <f>работа10!T$12</f>
        <v>0</v>
      </c>
      <c r="U166" s="85">
        <f>работа10!U$12</f>
        <v>0</v>
      </c>
      <c r="V166" s="85">
        <f>работа10!V$12</f>
        <v>0</v>
      </c>
      <c r="W166" s="85">
        <f>работа10!W$12</f>
        <v>0</v>
      </c>
      <c r="X166" s="85" t="str">
        <f>работа10!X$12</f>
        <v>2</v>
      </c>
    </row>
    <row r="167" spans="1:27" ht="15.75" hidden="1" thickBot="1">
      <c r="A167" s="197" t="s">
        <v>68</v>
      </c>
      <c r="B167" s="197"/>
      <c r="C167" s="112">
        <f>AVERAGE(C157:C166)</f>
        <v>0</v>
      </c>
      <c r="D167" s="112">
        <f t="shared" ref="D167:V167" si="9">AVERAGE(D157:D166)</f>
        <v>0</v>
      </c>
      <c r="E167" s="112">
        <f t="shared" si="9"/>
        <v>0</v>
      </c>
      <c r="F167" s="112">
        <f t="shared" si="9"/>
        <v>0</v>
      </c>
      <c r="G167" s="112">
        <f t="shared" si="9"/>
        <v>0</v>
      </c>
      <c r="H167" s="112">
        <f t="shared" si="9"/>
        <v>0</v>
      </c>
      <c r="I167" s="112">
        <f t="shared" si="9"/>
        <v>0</v>
      </c>
      <c r="J167" s="112">
        <f t="shared" si="9"/>
        <v>0</v>
      </c>
      <c r="K167" s="112">
        <f t="shared" si="9"/>
        <v>0</v>
      </c>
      <c r="L167" s="112">
        <f t="shared" si="9"/>
        <v>0</v>
      </c>
      <c r="M167" s="112">
        <f t="shared" si="9"/>
        <v>0</v>
      </c>
      <c r="N167" s="112">
        <f t="shared" si="9"/>
        <v>0</v>
      </c>
      <c r="O167" s="112">
        <f t="shared" si="9"/>
        <v>0</v>
      </c>
      <c r="P167" s="112">
        <f t="shared" si="9"/>
        <v>0</v>
      </c>
      <c r="Q167" s="112">
        <f t="shared" si="9"/>
        <v>0</v>
      </c>
      <c r="R167" s="112">
        <f t="shared" si="9"/>
        <v>0</v>
      </c>
      <c r="S167" s="112">
        <f t="shared" si="9"/>
        <v>0</v>
      </c>
      <c r="T167" s="112">
        <f t="shared" si="9"/>
        <v>0</v>
      </c>
      <c r="U167" s="112">
        <f t="shared" si="9"/>
        <v>0</v>
      </c>
      <c r="V167" s="112">
        <f t="shared" si="9"/>
        <v>0</v>
      </c>
    </row>
    <row r="169" spans="1:27" ht="15.75" thickBot="1">
      <c r="L169" s="200" t="s">
        <v>93</v>
      </c>
      <c r="M169" s="200"/>
      <c r="N169" s="200"/>
      <c r="O169" s="200"/>
      <c r="P169" s="200"/>
      <c r="Q169" s="200"/>
      <c r="R169" s="201"/>
      <c r="S169" s="201"/>
      <c r="T169" s="201"/>
      <c r="U169" s="201"/>
      <c r="V169" s="201"/>
    </row>
    <row r="170" spans="1:27" ht="24.95" customHeight="1" thickBot="1"/>
    <row r="171" spans="1:27" ht="27.75" thickTop="1" thickBot="1">
      <c r="A171" s="198">
        <f>сводные_таблицы!C14</f>
        <v>0</v>
      </c>
      <c r="B171" s="198"/>
      <c r="C171" s="166" t="s">
        <v>81</v>
      </c>
      <c r="D171" s="166"/>
      <c r="E171" s="166"/>
      <c r="F171" s="193" t="s">
        <v>82</v>
      </c>
      <c r="G171" s="194"/>
      <c r="H171" s="146">
        <f>содержание!P14</f>
        <v>0</v>
      </c>
      <c r="I171" s="195" t="s">
        <v>78</v>
      </c>
      <c r="J171" s="196"/>
      <c r="K171" s="196"/>
      <c r="L171" s="146">
        <f>содержание!Q14</f>
        <v>0</v>
      </c>
      <c r="Z171" s="199" t="s">
        <v>45</v>
      </c>
      <c r="AA171" s="199"/>
    </row>
    <row r="172" spans="1:27" ht="16.5" thickTop="1" thickBot="1">
      <c r="Z172" s="199"/>
      <c r="AA172" s="199"/>
    </row>
    <row r="173" spans="1:27" ht="21.75" thickTop="1" thickBot="1">
      <c r="A173" s="81"/>
      <c r="B173" s="102" t="s">
        <v>2</v>
      </c>
      <c r="C173" s="106">
        <v>1</v>
      </c>
      <c r="D173" s="82">
        <v>2</v>
      </c>
      <c r="E173" s="82">
        <v>3</v>
      </c>
      <c r="F173" s="82">
        <v>4</v>
      </c>
      <c r="G173" s="82">
        <v>5</v>
      </c>
      <c r="H173" s="82">
        <v>6</v>
      </c>
      <c r="I173" s="82">
        <v>7</v>
      </c>
      <c r="J173" s="83">
        <v>8</v>
      </c>
      <c r="K173" s="82">
        <v>9</v>
      </c>
      <c r="L173" s="109">
        <v>10</v>
      </c>
      <c r="M173" s="109">
        <v>11</v>
      </c>
      <c r="N173" s="82">
        <v>12</v>
      </c>
      <c r="O173" s="83">
        <v>13</v>
      </c>
      <c r="P173" s="82">
        <v>14</v>
      </c>
      <c r="Q173" s="83">
        <v>15</v>
      </c>
      <c r="R173" s="83">
        <v>16</v>
      </c>
      <c r="S173" s="82">
        <v>17</v>
      </c>
      <c r="T173" s="82">
        <v>18</v>
      </c>
      <c r="U173" s="82">
        <v>19</v>
      </c>
      <c r="V173" s="92">
        <v>20</v>
      </c>
      <c r="W173" s="110" t="s">
        <v>59</v>
      </c>
      <c r="X173" s="111" t="s">
        <v>60</v>
      </c>
    </row>
    <row r="174" spans="1:27" ht="15" customHeight="1" thickBot="1">
      <c r="A174" s="25">
        <v>1</v>
      </c>
      <c r="B174" s="108">
        <f>содержание!C5</f>
        <v>0</v>
      </c>
      <c r="C174" s="85">
        <f>работа1!C$13</f>
        <v>0</v>
      </c>
      <c r="D174" s="85">
        <f>работа1!D$13</f>
        <v>0</v>
      </c>
      <c r="E174" s="85">
        <f>работа1!E$13</f>
        <v>0</v>
      </c>
      <c r="F174" s="85">
        <f>работа1!F$13</f>
        <v>0</v>
      </c>
      <c r="G174" s="85">
        <f>работа1!G$13</f>
        <v>0</v>
      </c>
      <c r="H174" s="85">
        <f>работа1!H$13</f>
        <v>0</v>
      </c>
      <c r="I174" s="85">
        <f>работа1!I$13</f>
        <v>0</v>
      </c>
      <c r="J174" s="85">
        <f>работа1!J$13</f>
        <v>0</v>
      </c>
      <c r="K174" s="85">
        <f>работа1!K$13</f>
        <v>0</v>
      </c>
      <c r="L174" s="85">
        <f>работа1!L$13</f>
        <v>0</v>
      </c>
      <c r="M174" s="85">
        <f>работа1!M$13</f>
        <v>0</v>
      </c>
      <c r="N174" s="85">
        <f>работа1!N$13</f>
        <v>0</v>
      </c>
      <c r="O174" s="85">
        <f>работа1!O$13</f>
        <v>0</v>
      </c>
      <c r="P174" s="85">
        <f>работа1!P$13</f>
        <v>0</v>
      </c>
      <c r="Q174" s="85">
        <f>работа1!Q$13</f>
        <v>0</v>
      </c>
      <c r="R174" s="85">
        <f>работа1!R$13</f>
        <v>0</v>
      </c>
      <c r="S174" s="85">
        <f>работа1!S$13</f>
        <v>0</v>
      </c>
      <c r="T174" s="85">
        <f>работа1!T$13</f>
        <v>0</v>
      </c>
      <c r="U174" s="85">
        <f>работа1!U$13</f>
        <v>0</v>
      </c>
      <c r="V174" s="85">
        <f>работа1!V$13</f>
        <v>0</v>
      </c>
      <c r="W174" s="85">
        <f>работа1!W$13</f>
        <v>0</v>
      </c>
      <c r="X174" s="85" t="str">
        <f>работа1!X$13</f>
        <v>2</v>
      </c>
    </row>
    <row r="175" spans="1:27" ht="15.75" thickBot="1">
      <c r="A175" s="22">
        <v>2</v>
      </c>
      <c r="B175" s="108">
        <f>содержание!C6</f>
        <v>0</v>
      </c>
      <c r="C175" s="85">
        <f>работа2!C$13</f>
        <v>0</v>
      </c>
      <c r="D175" s="85">
        <f>работа2!D$13</f>
        <v>0</v>
      </c>
      <c r="E175" s="85">
        <f>работа2!E$13</f>
        <v>0</v>
      </c>
      <c r="F175" s="85">
        <f>работа2!F$13</f>
        <v>0</v>
      </c>
      <c r="G175" s="85">
        <f>работа2!G$13</f>
        <v>0</v>
      </c>
      <c r="H175" s="85">
        <f>работа2!H$13</f>
        <v>0</v>
      </c>
      <c r="I175" s="85">
        <f>работа2!I$13</f>
        <v>0</v>
      </c>
      <c r="J175" s="85">
        <f>работа2!J$13</f>
        <v>0</v>
      </c>
      <c r="K175" s="85">
        <f>работа2!K$13</f>
        <v>0</v>
      </c>
      <c r="L175" s="85">
        <f>работа2!L$13</f>
        <v>0</v>
      </c>
      <c r="M175" s="85">
        <f>работа2!M$13</f>
        <v>0</v>
      </c>
      <c r="N175" s="85">
        <f>работа2!N$13</f>
        <v>0</v>
      </c>
      <c r="O175" s="85">
        <f>работа2!O$13</f>
        <v>0</v>
      </c>
      <c r="P175" s="85">
        <f>работа2!P$13</f>
        <v>0</v>
      </c>
      <c r="Q175" s="85">
        <f>работа2!Q$13</f>
        <v>0</v>
      </c>
      <c r="R175" s="85">
        <f>работа2!R$13</f>
        <v>0</v>
      </c>
      <c r="S175" s="85">
        <f>работа2!S$13</f>
        <v>0</v>
      </c>
      <c r="T175" s="85">
        <f>работа2!T$13</f>
        <v>0</v>
      </c>
      <c r="U175" s="85">
        <f>работа2!U$13</f>
        <v>0</v>
      </c>
      <c r="V175" s="85">
        <f>работа2!V$13</f>
        <v>0</v>
      </c>
      <c r="W175" s="85">
        <f>работа2!W$13</f>
        <v>0</v>
      </c>
      <c r="X175" s="85" t="str">
        <f>работа2!X$13</f>
        <v>2</v>
      </c>
    </row>
    <row r="176" spans="1:27" ht="15.75" thickBot="1">
      <c r="A176" s="22">
        <v>3</v>
      </c>
      <c r="B176" s="108">
        <f>содержание!C7</f>
        <v>0</v>
      </c>
      <c r="C176" s="85">
        <f>работа3!C$13</f>
        <v>0</v>
      </c>
      <c r="D176" s="85">
        <f>работа3!D$13</f>
        <v>0</v>
      </c>
      <c r="E176" s="85">
        <f>работа3!E$13</f>
        <v>0</v>
      </c>
      <c r="F176" s="85">
        <f>работа3!F$13</f>
        <v>0</v>
      </c>
      <c r="G176" s="85">
        <f>работа3!G$13</f>
        <v>0</v>
      </c>
      <c r="H176" s="85">
        <f>работа3!H$13</f>
        <v>0</v>
      </c>
      <c r="I176" s="85">
        <f>работа3!I$13</f>
        <v>0</v>
      </c>
      <c r="J176" s="85">
        <f>работа3!J$13</f>
        <v>0</v>
      </c>
      <c r="K176" s="85">
        <f>работа3!K$13</f>
        <v>0</v>
      </c>
      <c r="L176" s="85">
        <f>работа3!L$13</f>
        <v>0</v>
      </c>
      <c r="M176" s="85">
        <f>работа3!M$13</f>
        <v>0</v>
      </c>
      <c r="N176" s="85">
        <f>работа3!N$13</f>
        <v>0</v>
      </c>
      <c r="O176" s="85">
        <f>работа3!O$13</f>
        <v>0</v>
      </c>
      <c r="P176" s="85">
        <f>работа3!P$13</f>
        <v>0</v>
      </c>
      <c r="Q176" s="85">
        <f>работа3!Q$13</f>
        <v>0</v>
      </c>
      <c r="R176" s="85">
        <f>работа3!R$13</f>
        <v>0</v>
      </c>
      <c r="S176" s="85">
        <f>работа3!S$13</f>
        <v>0</v>
      </c>
      <c r="T176" s="85">
        <f>работа3!T$13</f>
        <v>0</v>
      </c>
      <c r="U176" s="85">
        <f>работа3!U$13</f>
        <v>0</v>
      </c>
      <c r="V176" s="85">
        <f>работа3!V$13</f>
        <v>0</v>
      </c>
      <c r="W176" s="85">
        <f>работа3!W$13</f>
        <v>0</v>
      </c>
      <c r="X176" s="85" t="str">
        <f>работа3!X$13</f>
        <v>2</v>
      </c>
    </row>
    <row r="177" spans="1:27" ht="15.75" thickBot="1">
      <c r="A177" s="22">
        <v>4</v>
      </c>
      <c r="B177" s="108">
        <f>содержание!C8</f>
        <v>0</v>
      </c>
      <c r="C177" s="85">
        <f>работа4!C$13</f>
        <v>0</v>
      </c>
      <c r="D177" s="85">
        <f>работа4!D$13</f>
        <v>0</v>
      </c>
      <c r="E177" s="85">
        <f>работа4!E$13</f>
        <v>0</v>
      </c>
      <c r="F177" s="85">
        <f>работа4!F$13</f>
        <v>0</v>
      </c>
      <c r="G177" s="85">
        <f>работа4!G$13</f>
        <v>0</v>
      </c>
      <c r="H177" s="85">
        <f>работа4!H$13</f>
        <v>0</v>
      </c>
      <c r="I177" s="85">
        <f>работа4!I$13</f>
        <v>0</v>
      </c>
      <c r="J177" s="85">
        <f>работа4!J$13</f>
        <v>0</v>
      </c>
      <c r="K177" s="85">
        <f>работа4!K$13</f>
        <v>0</v>
      </c>
      <c r="L177" s="85">
        <f>работа4!L$13</f>
        <v>0</v>
      </c>
      <c r="M177" s="85">
        <f>работа4!M$13</f>
        <v>0</v>
      </c>
      <c r="N177" s="85">
        <f>работа4!N$13</f>
        <v>0</v>
      </c>
      <c r="O177" s="85">
        <f>работа4!O$13</f>
        <v>0</v>
      </c>
      <c r="P177" s="85">
        <f>работа4!P$13</f>
        <v>0</v>
      </c>
      <c r="Q177" s="85">
        <f>работа4!Q$13</f>
        <v>0</v>
      </c>
      <c r="R177" s="85">
        <f>работа4!R$13</f>
        <v>0</v>
      </c>
      <c r="S177" s="85">
        <f>работа4!S$13</f>
        <v>0</v>
      </c>
      <c r="T177" s="85">
        <f>работа4!T$13</f>
        <v>0</v>
      </c>
      <c r="U177" s="85">
        <f>работа4!U$13</f>
        <v>0</v>
      </c>
      <c r="V177" s="85">
        <f>работа4!V$13</f>
        <v>0</v>
      </c>
      <c r="W177" s="85">
        <f>работа4!W$13</f>
        <v>0</v>
      </c>
      <c r="X177" s="85" t="str">
        <f>работа4!X$13</f>
        <v>2</v>
      </c>
    </row>
    <row r="178" spans="1:27" ht="15.75" thickBot="1">
      <c r="A178" s="22">
        <v>5</v>
      </c>
      <c r="B178" s="108">
        <f>содержание!C9</f>
        <v>0</v>
      </c>
      <c r="C178" s="85">
        <f>работа5!C$13</f>
        <v>0</v>
      </c>
      <c r="D178" s="85">
        <f>работа5!D$13</f>
        <v>0</v>
      </c>
      <c r="E178" s="85">
        <f>работа5!E$13</f>
        <v>0</v>
      </c>
      <c r="F178" s="85">
        <f>работа5!F$13</f>
        <v>0</v>
      </c>
      <c r="G178" s="85">
        <f>работа5!G$13</f>
        <v>0</v>
      </c>
      <c r="H178" s="85">
        <f>работа5!H$13</f>
        <v>0</v>
      </c>
      <c r="I178" s="85">
        <f>работа5!I$13</f>
        <v>0</v>
      </c>
      <c r="J178" s="85">
        <f>работа5!J$13</f>
        <v>0</v>
      </c>
      <c r="K178" s="85">
        <f>работа5!K$13</f>
        <v>0</v>
      </c>
      <c r="L178" s="85">
        <f>работа5!L$13</f>
        <v>0</v>
      </c>
      <c r="M178" s="85">
        <f>работа5!M$13</f>
        <v>0</v>
      </c>
      <c r="N178" s="85">
        <f>работа5!N$13</f>
        <v>0</v>
      </c>
      <c r="O178" s="85">
        <f>работа5!O$13</f>
        <v>0</v>
      </c>
      <c r="P178" s="85">
        <f>работа5!P$13</f>
        <v>0</v>
      </c>
      <c r="Q178" s="85">
        <f>работа5!Q$13</f>
        <v>0</v>
      </c>
      <c r="R178" s="85">
        <f>работа5!R$13</f>
        <v>0</v>
      </c>
      <c r="S178" s="85">
        <f>работа5!S$13</f>
        <v>0</v>
      </c>
      <c r="T178" s="85">
        <f>работа5!T$13</f>
        <v>0</v>
      </c>
      <c r="U178" s="85">
        <f>работа5!U$13</f>
        <v>0</v>
      </c>
      <c r="V178" s="85">
        <f>работа5!V$13</f>
        <v>0</v>
      </c>
      <c r="W178" s="85">
        <f>работа5!W$13</f>
        <v>0</v>
      </c>
      <c r="X178" s="85" t="str">
        <f>работа5!X$13</f>
        <v>2</v>
      </c>
    </row>
    <row r="179" spans="1:27">
      <c r="A179" s="22">
        <v>6</v>
      </c>
      <c r="B179" s="108">
        <f>содержание!C10</f>
        <v>0</v>
      </c>
      <c r="C179" s="85">
        <f>работа6!C$13</f>
        <v>0</v>
      </c>
      <c r="D179" s="85">
        <f>работа6!D$13</f>
        <v>0</v>
      </c>
      <c r="E179" s="85">
        <f>работа6!E$13</f>
        <v>0</v>
      </c>
      <c r="F179" s="85">
        <f>работа6!F$13</f>
        <v>0</v>
      </c>
      <c r="G179" s="85">
        <f>работа6!G$13</f>
        <v>0</v>
      </c>
      <c r="H179" s="85">
        <f>работа6!H$13</f>
        <v>0</v>
      </c>
      <c r="I179" s="85">
        <f>работа6!I$13</f>
        <v>0</v>
      </c>
      <c r="J179" s="85">
        <f>работа6!J$13</f>
        <v>0</v>
      </c>
      <c r="K179" s="85">
        <f>работа6!K$13</f>
        <v>0</v>
      </c>
      <c r="L179" s="85">
        <f>работа6!L$13</f>
        <v>0</v>
      </c>
      <c r="M179" s="85">
        <f>работа6!M$13</f>
        <v>0</v>
      </c>
      <c r="N179" s="85">
        <f>работа6!N$13</f>
        <v>0</v>
      </c>
      <c r="O179" s="85">
        <f>работа6!O$13</f>
        <v>0</v>
      </c>
      <c r="P179" s="85">
        <f>работа6!P$13</f>
        <v>0</v>
      </c>
      <c r="Q179" s="85">
        <f>работа6!Q$13</f>
        <v>0</v>
      </c>
      <c r="R179" s="85">
        <f>работа6!R$13</f>
        <v>0</v>
      </c>
      <c r="S179" s="85">
        <f>работа6!S$13</f>
        <v>0</v>
      </c>
      <c r="T179" s="85">
        <f>работа6!T$13</f>
        <v>0</v>
      </c>
      <c r="U179" s="85">
        <f>работа6!U$13</f>
        <v>0</v>
      </c>
      <c r="V179" s="85">
        <f>работа6!V$13</f>
        <v>0</v>
      </c>
      <c r="W179" s="85">
        <f>работа6!W$13</f>
        <v>0</v>
      </c>
      <c r="X179" s="85" t="str">
        <f>работа6!X$13</f>
        <v>2</v>
      </c>
    </row>
    <row r="180" spans="1:27" ht="15.75" hidden="1" thickBot="1">
      <c r="A180" s="22">
        <v>7</v>
      </c>
      <c r="B180" s="108">
        <f>содержание!C11</f>
        <v>0</v>
      </c>
      <c r="C180" s="85">
        <f>работа7!C$13</f>
        <v>0</v>
      </c>
      <c r="D180" s="85">
        <f>работа7!D$13</f>
        <v>0</v>
      </c>
      <c r="E180" s="85">
        <f>работа7!E$13</f>
        <v>0</v>
      </c>
      <c r="F180" s="85">
        <f>работа7!F$13</f>
        <v>0</v>
      </c>
      <c r="G180" s="85">
        <f>работа7!G$13</f>
        <v>0</v>
      </c>
      <c r="H180" s="85">
        <f>работа7!H$13</f>
        <v>0</v>
      </c>
      <c r="I180" s="85">
        <f>работа7!I$13</f>
        <v>0</v>
      </c>
      <c r="J180" s="85">
        <f>работа7!J$13</f>
        <v>0</v>
      </c>
      <c r="K180" s="85">
        <f>работа7!K$13</f>
        <v>0</v>
      </c>
      <c r="L180" s="85">
        <f>работа7!L$13</f>
        <v>0</v>
      </c>
      <c r="M180" s="85">
        <f>работа7!M$13</f>
        <v>0</v>
      </c>
      <c r="N180" s="85">
        <f>работа7!N$13</f>
        <v>0</v>
      </c>
      <c r="O180" s="85">
        <f>работа7!O$13</f>
        <v>0</v>
      </c>
      <c r="P180" s="85">
        <f>работа7!P$13</f>
        <v>0</v>
      </c>
      <c r="Q180" s="85">
        <f>работа7!Q$13</f>
        <v>0</v>
      </c>
      <c r="R180" s="85">
        <f>работа7!R$13</f>
        <v>0</v>
      </c>
      <c r="S180" s="85">
        <f>работа7!S$13</f>
        <v>0</v>
      </c>
      <c r="T180" s="85">
        <f>работа7!T$13</f>
        <v>0</v>
      </c>
      <c r="U180" s="85">
        <f>работа7!U$13</f>
        <v>0</v>
      </c>
      <c r="V180" s="85">
        <f>работа7!V$13</f>
        <v>0</v>
      </c>
      <c r="W180" s="85">
        <f>работа7!W$13</f>
        <v>0</v>
      </c>
      <c r="X180" s="85" t="str">
        <f>работа7!X$13</f>
        <v>2</v>
      </c>
    </row>
    <row r="181" spans="1:27" ht="15.75" hidden="1" thickBot="1">
      <c r="A181" s="22">
        <v>8</v>
      </c>
      <c r="B181" s="108">
        <f>содержание!C12</f>
        <v>0</v>
      </c>
      <c r="C181" s="85">
        <f>работа8!C$13</f>
        <v>0</v>
      </c>
      <c r="D181" s="85">
        <f>работа8!D$13</f>
        <v>0</v>
      </c>
      <c r="E181" s="85">
        <f>работа8!E$13</f>
        <v>0</v>
      </c>
      <c r="F181" s="85">
        <f>работа8!F$13</f>
        <v>0</v>
      </c>
      <c r="G181" s="85">
        <f>работа8!G$13</f>
        <v>0</v>
      </c>
      <c r="H181" s="85">
        <f>работа8!H$13</f>
        <v>0</v>
      </c>
      <c r="I181" s="85">
        <f>работа8!I$13</f>
        <v>0</v>
      </c>
      <c r="J181" s="85">
        <f>работа8!J$13</f>
        <v>0</v>
      </c>
      <c r="K181" s="85">
        <f>работа8!K$13</f>
        <v>0</v>
      </c>
      <c r="L181" s="85">
        <f>работа8!L$13</f>
        <v>0</v>
      </c>
      <c r="M181" s="85">
        <f>работа8!M$13</f>
        <v>0</v>
      </c>
      <c r="N181" s="85">
        <f>работа8!N$13</f>
        <v>0</v>
      </c>
      <c r="O181" s="85">
        <f>работа8!O$13</f>
        <v>0</v>
      </c>
      <c r="P181" s="85">
        <f>работа8!P$13</f>
        <v>0</v>
      </c>
      <c r="Q181" s="85">
        <f>работа8!Q$13</f>
        <v>0</v>
      </c>
      <c r="R181" s="85">
        <f>работа8!R$13</f>
        <v>0</v>
      </c>
      <c r="S181" s="85">
        <f>работа8!S$13</f>
        <v>0</v>
      </c>
      <c r="T181" s="85">
        <f>работа8!T$13</f>
        <v>0</v>
      </c>
      <c r="U181" s="85">
        <f>работа8!U$13</f>
        <v>0</v>
      </c>
      <c r="V181" s="85">
        <f>работа8!V$13</f>
        <v>0</v>
      </c>
      <c r="W181" s="85">
        <f>работа8!W$13</f>
        <v>0</v>
      </c>
      <c r="X181" s="85" t="str">
        <f>работа8!X$13</f>
        <v>2</v>
      </c>
    </row>
    <row r="182" spans="1:27" ht="15.75" hidden="1" thickBot="1">
      <c r="A182" s="22">
        <v>9</v>
      </c>
      <c r="B182" s="108">
        <f>содержание!C13</f>
        <v>0</v>
      </c>
      <c r="C182" s="85">
        <f>работа9!C$13</f>
        <v>0</v>
      </c>
      <c r="D182" s="85">
        <f>работа9!D$13</f>
        <v>0</v>
      </c>
      <c r="E182" s="85">
        <f>работа9!E$13</f>
        <v>0</v>
      </c>
      <c r="F182" s="85">
        <f>работа9!F$13</f>
        <v>0</v>
      </c>
      <c r="G182" s="85">
        <f>работа9!G$13</f>
        <v>0</v>
      </c>
      <c r="H182" s="85">
        <f>работа9!H$13</f>
        <v>0</v>
      </c>
      <c r="I182" s="85">
        <f>работа9!I$13</f>
        <v>0</v>
      </c>
      <c r="J182" s="85">
        <f>работа9!J$13</f>
        <v>0</v>
      </c>
      <c r="K182" s="85">
        <f>работа9!K$13</f>
        <v>0</v>
      </c>
      <c r="L182" s="85">
        <f>работа9!L$13</f>
        <v>0</v>
      </c>
      <c r="M182" s="85">
        <f>работа9!M$13</f>
        <v>0</v>
      </c>
      <c r="N182" s="85">
        <f>работа9!N$13</f>
        <v>0</v>
      </c>
      <c r="O182" s="85">
        <f>работа9!O$13</f>
        <v>0</v>
      </c>
      <c r="P182" s="85">
        <f>работа9!P$13</f>
        <v>0</v>
      </c>
      <c r="Q182" s="85">
        <f>работа9!Q$13</f>
        <v>0</v>
      </c>
      <c r="R182" s="85">
        <f>работа9!R$13</f>
        <v>0</v>
      </c>
      <c r="S182" s="85">
        <f>работа9!S$13</f>
        <v>0</v>
      </c>
      <c r="T182" s="85">
        <f>работа9!T$13</f>
        <v>0</v>
      </c>
      <c r="U182" s="85">
        <f>работа9!U$13</f>
        <v>0</v>
      </c>
      <c r="V182" s="85">
        <f>работа9!V$13</f>
        <v>0</v>
      </c>
      <c r="W182" s="85">
        <f>работа9!W$13</f>
        <v>0</v>
      </c>
      <c r="X182" s="85" t="str">
        <f>работа9!X$13</f>
        <v>2</v>
      </c>
    </row>
    <row r="183" spans="1:27" ht="15.75" hidden="1" thickBot="1">
      <c r="A183" s="22">
        <v>10</v>
      </c>
      <c r="B183" s="108">
        <f>содержание!C14</f>
        <v>0</v>
      </c>
      <c r="C183" s="85">
        <f>работа10!C$13</f>
        <v>0</v>
      </c>
      <c r="D183" s="85">
        <f>работа10!D$13</f>
        <v>0</v>
      </c>
      <c r="E183" s="85">
        <f>работа10!E$13</f>
        <v>0</v>
      </c>
      <c r="F183" s="85">
        <f>работа10!F$13</f>
        <v>0</v>
      </c>
      <c r="G183" s="85">
        <f>работа10!G$13</f>
        <v>0</v>
      </c>
      <c r="H183" s="85">
        <f>работа10!H$13</f>
        <v>0</v>
      </c>
      <c r="I183" s="85">
        <f>работа10!I$13</f>
        <v>0</v>
      </c>
      <c r="J183" s="85">
        <f>работа10!J$13</f>
        <v>0</v>
      </c>
      <c r="K183" s="85">
        <f>работа10!K$13</f>
        <v>0</v>
      </c>
      <c r="L183" s="85">
        <f>работа10!L$13</f>
        <v>0</v>
      </c>
      <c r="M183" s="85">
        <f>работа10!M$13</f>
        <v>0</v>
      </c>
      <c r="N183" s="85">
        <f>работа10!N$13</f>
        <v>0</v>
      </c>
      <c r="O183" s="85">
        <f>работа10!O$13</f>
        <v>0</v>
      </c>
      <c r="P183" s="85">
        <f>работа10!P$13</f>
        <v>0</v>
      </c>
      <c r="Q183" s="85">
        <f>работа10!Q$13</f>
        <v>0</v>
      </c>
      <c r="R183" s="85">
        <f>работа10!R$13</f>
        <v>0</v>
      </c>
      <c r="S183" s="85">
        <f>работа10!S$13</f>
        <v>0</v>
      </c>
      <c r="T183" s="85">
        <f>работа10!T$13</f>
        <v>0</v>
      </c>
      <c r="U183" s="85">
        <f>работа10!U$13</f>
        <v>0</v>
      </c>
      <c r="V183" s="85">
        <f>работа10!V$13</f>
        <v>0</v>
      </c>
      <c r="W183" s="85">
        <f>работа10!W$13</f>
        <v>0</v>
      </c>
      <c r="X183" s="85" t="str">
        <f>работа10!X$13</f>
        <v>2</v>
      </c>
    </row>
    <row r="184" spans="1:27" ht="15.75" hidden="1" thickBot="1">
      <c r="A184" s="197" t="s">
        <v>68</v>
      </c>
      <c r="B184" s="197"/>
      <c r="C184" s="112">
        <f>AVERAGE(C174:C183)</f>
        <v>0</v>
      </c>
      <c r="D184" s="112">
        <f t="shared" ref="D184:V184" si="10">AVERAGE(D174:D183)</f>
        <v>0</v>
      </c>
      <c r="E184" s="112">
        <f t="shared" si="10"/>
        <v>0</v>
      </c>
      <c r="F184" s="112">
        <f t="shared" si="10"/>
        <v>0</v>
      </c>
      <c r="G184" s="112">
        <f t="shared" si="10"/>
        <v>0</v>
      </c>
      <c r="H184" s="112">
        <f t="shared" si="10"/>
        <v>0</v>
      </c>
      <c r="I184" s="112">
        <f t="shared" si="10"/>
        <v>0</v>
      </c>
      <c r="J184" s="112">
        <f t="shared" si="10"/>
        <v>0</v>
      </c>
      <c r="K184" s="112">
        <f t="shared" si="10"/>
        <v>0</v>
      </c>
      <c r="L184" s="112">
        <f t="shared" si="10"/>
        <v>0</v>
      </c>
      <c r="M184" s="112">
        <f t="shared" si="10"/>
        <v>0</v>
      </c>
      <c r="N184" s="112">
        <f t="shared" si="10"/>
        <v>0</v>
      </c>
      <c r="O184" s="112">
        <f t="shared" si="10"/>
        <v>0</v>
      </c>
      <c r="P184" s="112">
        <f t="shared" si="10"/>
        <v>0</v>
      </c>
      <c r="Q184" s="112">
        <f t="shared" si="10"/>
        <v>0</v>
      </c>
      <c r="R184" s="112">
        <f t="shared" si="10"/>
        <v>0</v>
      </c>
      <c r="S184" s="112">
        <f t="shared" si="10"/>
        <v>0</v>
      </c>
      <c r="T184" s="112">
        <f t="shared" si="10"/>
        <v>0</v>
      </c>
      <c r="U184" s="112">
        <f t="shared" si="10"/>
        <v>0</v>
      </c>
      <c r="V184" s="112">
        <f t="shared" si="10"/>
        <v>0</v>
      </c>
    </row>
    <row r="186" spans="1:27" ht="15.75" thickBot="1">
      <c r="L186" s="200" t="s">
        <v>93</v>
      </c>
      <c r="M186" s="200"/>
      <c r="N186" s="200"/>
      <c r="O186" s="200"/>
      <c r="P186" s="200"/>
      <c r="Q186" s="200"/>
      <c r="R186" s="201"/>
      <c r="S186" s="201"/>
      <c r="T186" s="201"/>
      <c r="U186" s="201"/>
      <c r="V186" s="201"/>
    </row>
    <row r="187" spans="1:27" ht="24.95" customHeight="1" thickBot="1"/>
    <row r="188" spans="1:27" ht="27.75" thickTop="1" thickBot="1">
      <c r="A188" s="198">
        <f>сводные_таблицы!C15</f>
        <v>0</v>
      </c>
      <c r="B188" s="198"/>
      <c r="C188" s="166" t="s">
        <v>81</v>
      </c>
      <c r="D188" s="166"/>
      <c r="E188" s="166"/>
      <c r="F188" s="193" t="s">
        <v>82</v>
      </c>
      <c r="G188" s="194"/>
      <c r="H188" s="146">
        <f>содержание!P15</f>
        <v>0</v>
      </c>
      <c r="I188" s="195" t="s">
        <v>78</v>
      </c>
      <c r="J188" s="196"/>
      <c r="K188" s="196"/>
      <c r="L188" s="146">
        <f>содержание!Q15</f>
        <v>0</v>
      </c>
      <c r="Z188" s="199" t="s">
        <v>45</v>
      </c>
      <c r="AA188" s="199"/>
    </row>
    <row r="189" spans="1:27" ht="16.5" thickTop="1" thickBot="1">
      <c r="Z189" s="199"/>
      <c r="AA189" s="199"/>
    </row>
    <row r="190" spans="1:27" ht="21.75" thickTop="1" thickBot="1">
      <c r="A190" s="81"/>
      <c r="B190" s="102" t="s">
        <v>2</v>
      </c>
      <c r="C190" s="106">
        <v>1</v>
      </c>
      <c r="D190" s="82">
        <v>2</v>
      </c>
      <c r="E190" s="82">
        <v>3</v>
      </c>
      <c r="F190" s="82">
        <v>4</v>
      </c>
      <c r="G190" s="82">
        <v>5</v>
      </c>
      <c r="H190" s="82">
        <v>6</v>
      </c>
      <c r="I190" s="82">
        <v>7</v>
      </c>
      <c r="J190" s="83">
        <v>8</v>
      </c>
      <c r="K190" s="82">
        <v>9</v>
      </c>
      <c r="L190" s="109">
        <v>10</v>
      </c>
      <c r="M190" s="109">
        <v>11</v>
      </c>
      <c r="N190" s="82">
        <v>12</v>
      </c>
      <c r="O190" s="83">
        <v>13</v>
      </c>
      <c r="P190" s="82">
        <v>14</v>
      </c>
      <c r="Q190" s="83">
        <v>15</v>
      </c>
      <c r="R190" s="83">
        <v>16</v>
      </c>
      <c r="S190" s="82">
        <v>17</v>
      </c>
      <c r="T190" s="82">
        <v>18</v>
      </c>
      <c r="U190" s="82">
        <v>19</v>
      </c>
      <c r="V190" s="92">
        <v>20</v>
      </c>
      <c r="W190" s="110" t="s">
        <v>59</v>
      </c>
      <c r="X190" s="111" t="s">
        <v>60</v>
      </c>
    </row>
    <row r="191" spans="1:27" ht="15.75" thickBot="1">
      <c r="A191" s="25">
        <v>1</v>
      </c>
      <c r="B191" s="108">
        <f>содержание!C5</f>
        <v>0</v>
      </c>
      <c r="C191" s="85">
        <f>работа1!C$14</f>
        <v>0</v>
      </c>
      <c r="D191" s="85">
        <f>работа1!D$14</f>
        <v>0</v>
      </c>
      <c r="E191" s="85">
        <f>работа1!E$14</f>
        <v>0</v>
      </c>
      <c r="F191" s="85">
        <f>работа1!F$14</f>
        <v>0</v>
      </c>
      <c r="G191" s="85">
        <f>работа1!G$14</f>
        <v>0</v>
      </c>
      <c r="H191" s="85">
        <f>работа1!H$14</f>
        <v>0</v>
      </c>
      <c r="I191" s="85">
        <f>работа1!I$14</f>
        <v>0</v>
      </c>
      <c r="J191" s="85">
        <f>работа1!J$14</f>
        <v>0</v>
      </c>
      <c r="K191" s="85">
        <f>работа1!K$14</f>
        <v>0</v>
      </c>
      <c r="L191" s="85">
        <f>работа1!L$14</f>
        <v>0</v>
      </c>
      <c r="M191" s="85">
        <f>работа1!M$14</f>
        <v>0</v>
      </c>
      <c r="N191" s="85">
        <f>работа1!N$14</f>
        <v>0</v>
      </c>
      <c r="O191" s="85">
        <f>работа1!O$14</f>
        <v>0</v>
      </c>
      <c r="P191" s="85">
        <f>работа1!P$14</f>
        <v>0</v>
      </c>
      <c r="Q191" s="85">
        <f>работа1!Q$14</f>
        <v>0</v>
      </c>
      <c r="R191" s="85">
        <f>работа1!R$14</f>
        <v>0</v>
      </c>
      <c r="S191" s="85">
        <f>работа1!S$14</f>
        <v>0</v>
      </c>
      <c r="T191" s="85">
        <f>работа1!T$14</f>
        <v>0</v>
      </c>
      <c r="U191" s="85">
        <f>работа1!U$14</f>
        <v>0</v>
      </c>
      <c r="V191" s="85">
        <f>работа1!V$14</f>
        <v>0</v>
      </c>
      <c r="W191" s="85">
        <f>работа1!W$14</f>
        <v>0</v>
      </c>
      <c r="X191" s="85" t="str">
        <f>работа1!X$14</f>
        <v>2</v>
      </c>
    </row>
    <row r="192" spans="1:27" ht="15.75" thickBot="1">
      <c r="A192" s="22">
        <v>2</v>
      </c>
      <c r="B192" s="108">
        <f>содержание!C6</f>
        <v>0</v>
      </c>
      <c r="C192" s="85">
        <f>работа2!C$14</f>
        <v>0</v>
      </c>
      <c r="D192" s="85">
        <f>работа2!D$14</f>
        <v>0</v>
      </c>
      <c r="E192" s="85">
        <f>работа2!E$14</f>
        <v>0</v>
      </c>
      <c r="F192" s="85">
        <f>работа2!F$14</f>
        <v>0</v>
      </c>
      <c r="G192" s="85">
        <f>работа2!G$14</f>
        <v>0</v>
      </c>
      <c r="H192" s="85">
        <f>работа2!H$14</f>
        <v>0</v>
      </c>
      <c r="I192" s="85">
        <f>работа2!I$14</f>
        <v>0</v>
      </c>
      <c r="J192" s="85">
        <f>работа2!J$14</f>
        <v>0</v>
      </c>
      <c r="K192" s="85">
        <f>работа2!K$14</f>
        <v>0</v>
      </c>
      <c r="L192" s="85">
        <f>работа2!L$14</f>
        <v>0</v>
      </c>
      <c r="M192" s="85">
        <f>работа2!M$14</f>
        <v>0</v>
      </c>
      <c r="N192" s="85">
        <f>работа2!N$14</f>
        <v>0</v>
      </c>
      <c r="O192" s="85">
        <f>работа2!O$14</f>
        <v>0</v>
      </c>
      <c r="P192" s="85">
        <f>работа2!P$14</f>
        <v>0</v>
      </c>
      <c r="Q192" s="85">
        <f>работа2!Q$14</f>
        <v>0</v>
      </c>
      <c r="R192" s="85">
        <f>работа2!R$14</f>
        <v>0</v>
      </c>
      <c r="S192" s="85">
        <f>работа2!S$14</f>
        <v>0</v>
      </c>
      <c r="T192" s="85">
        <f>работа2!T$14</f>
        <v>0</v>
      </c>
      <c r="U192" s="85">
        <f>работа2!U$14</f>
        <v>0</v>
      </c>
      <c r="V192" s="85">
        <f>работа2!V$14</f>
        <v>0</v>
      </c>
      <c r="W192" s="85">
        <f>работа2!W$14</f>
        <v>0</v>
      </c>
      <c r="X192" s="85" t="str">
        <f>работа2!X$14</f>
        <v>2</v>
      </c>
    </row>
    <row r="193" spans="1:27" ht="15.75" thickBot="1">
      <c r="A193" s="22">
        <v>3</v>
      </c>
      <c r="B193" s="108">
        <f>содержание!C7</f>
        <v>0</v>
      </c>
      <c r="C193" s="85">
        <f>работа3!C$14</f>
        <v>0</v>
      </c>
      <c r="D193" s="85">
        <f>работа3!D$14</f>
        <v>0</v>
      </c>
      <c r="E193" s="85">
        <f>работа3!E$14</f>
        <v>0</v>
      </c>
      <c r="F193" s="85">
        <f>работа3!F$14</f>
        <v>0</v>
      </c>
      <c r="G193" s="85">
        <f>работа3!G$14</f>
        <v>0</v>
      </c>
      <c r="H193" s="85">
        <f>работа3!H$14</f>
        <v>0</v>
      </c>
      <c r="I193" s="85">
        <f>работа3!I$14</f>
        <v>0</v>
      </c>
      <c r="J193" s="85">
        <f>работа3!J$14</f>
        <v>0</v>
      </c>
      <c r="K193" s="85">
        <f>работа3!K$14</f>
        <v>0</v>
      </c>
      <c r="L193" s="85">
        <f>работа3!L$14</f>
        <v>0</v>
      </c>
      <c r="M193" s="85">
        <f>работа3!M$14</f>
        <v>0</v>
      </c>
      <c r="N193" s="85">
        <f>работа3!N$14</f>
        <v>0</v>
      </c>
      <c r="O193" s="85">
        <f>работа3!O$14</f>
        <v>0</v>
      </c>
      <c r="P193" s="85">
        <f>работа3!P$14</f>
        <v>0</v>
      </c>
      <c r="Q193" s="85">
        <f>работа3!Q$14</f>
        <v>0</v>
      </c>
      <c r="R193" s="85">
        <f>работа3!R$14</f>
        <v>0</v>
      </c>
      <c r="S193" s="85">
        <f>работа3!S$14</f>
        <v>0</v>
      </c>
      <c r="T193" s="85">
        <f>работа3!T$14</f>
        <v>0</v>
      </c>
      <c r="U193" s="85">
        <f>работа3!U$14</f>
        <v>0</v>
      </c>
      <c r="V193" s="85">
        <f>работа3!V$14</f>
        <v>0</v>
      </c>
      <c r="W193" s="85">
        <f>работа3!W$14</f>
        <v>0</v>
      </c>
      <c r="X193" s="85" t="str">
        <f>работа3!X$14</f>
        <v>2</v>
      </c>
    </row>
    <row r="194" spans="1:27" ht="15.75" thickBot="1">
      <c r="A194" s="22">
        <v>4</v>
      </c>
      <c r="B194" s="108">
        <f>содержание!C8</f>
        <v>0</v>
      </c>
      <c r="C194" s="85">
        <f>работа4!C$14</f>
        <v>0</v>
      </c>
      <c r="D194" s="85">
        <f>работа4!D$14</f>
        <v>0</v>
      </c>
      <c r="E194" s="85">
        <f>работа4!E$14</f>
        <v>0</v>
      </c>
      <c r="F194" s="85">
        <f>работа4!F$14</f>
        <v>0</v>
      </c>
      <c r="G194" s="85">
        <f>работа4!G$14</f>
        <v>0</v>
      </c>
      <c r="H194" s="85">
        <f>работа4!H$14</f>
        <v>0</v>
      </c>
      <c r="I194" s="85">
        <f>работа4!I$14</f>
        <v>0</v>
      </c>
      <c r="J194" s="85">
        <f>работа4!J$14</f>
        <v>0</v>
      </c>
      <c r="K194" s="85">
        <f>работа4!K$14</f>
        <v>0</v>
      </c>
      <c r="L194" s="85">
        <f>работа4!L$14</f>
        <v>0</v>
      </c>
      <c r="M194" s="85">
        <f>работа4!M$14</f>
        <v>0</v>
      </c>
      <c r="N194" s="85">
        <f>работа4!N$14</f>
        <v>0</v>
      </c>
      <c r="O194" s="85">
        <f>работа4!O$14</f>
        <v>0</v>
      </c>
      <c r="P194" s="85">
        <f>работа4!P$14</f>
        <v>0</v>
      </c>
      <c r="Q194" s="85">
        <f>работа4!Q$14</f>
        <v>0</v>
      </c>
      <c r="R194" s="85">
        <f>работа4!R$14</f>
        <v>0</v>
      </c>
      <c r="S194" s="85">
        <f>работа4!S$14</f>
        <v>0</v>
      </c>
      <c r="T194" s="85">
        <f>работа4!T$14</f>
        <v>0</v>
      </c>
      <c r="U194" s="85">
        <f>работа4!U$14</f>
        <v>0</v>
      </c>
      <c r="V194" s="85">
        <f>работа4!V$14</f>
        <v>0</v>
      </c>
      <c r="W194" s="85">
        <f>работа4!W$14</f>
        <v>0</v>
      </c>
      <c r="X194" s="85" t="str">
        <f>работа4!X$14</f>
        <v>2</v>
      </c>
    </row>
    <row r="195" spans="1:27" ht="15.75" thickBot="1">
      <c r="A195" s="22">
        <v>5</v>
      </c>
      <c r="B195" s="108">
        <f>содержание!C9</f>
        <v>0</v>
      </c>
      <c r="C195" s="85">
        <f>работа5!C$14</f>
        <v>0</v>
      </c>
      <c r="D195" s="85">
        <f>работа5!D$14</f>
        <v>0</v>
      </c>
      <c r="E195" s="85">
        <f>работа5!E$14</f>
        <v>0</v>
      </c>
      <c r="F195" s="85">
        <f>работа5!F$14</f>
        <v>0</v>
      </c>
      <c r="G195" s="85">
        <f>работа5!G$14</f>
        <v>0</v>
      </c>
      <c r="H195" s="85">
        <f>работа5!H$14</f>
        <v>0</v>
      </c>
      <c r="I195" s="85">
        <f>работа5!I$14</f>
        <v>0</v>
      </c>
      <c r="J195" s="85">
        <f>работа5!J$14</f>
        <v>0</v>
      </c>
      <c r="K195" s="85">
        <f>работа5!K$14</f>
        <v>0</v>
      </c>
      <c r="L195" s="85">
        <f>работа5!L$14</f>
        <v>0</v>
      </c>
      <c r="M195" s="85">
        <f>работа5!M$14</f>
        <v>0</v>
      </c>
      <c r="N195" s="85">
        <f>работа5!N$14</f>
        <v>0</v>
      </c>
      <c r="O195" s="85">
        <f>работа5!O$14</f>
        <v>0</v>
      </c>
      <c r="P195" s="85">
        <f>работа5!P$14</f>
        <v>0</v>
      </c>
      <c r="Q195" s="85">
        <f>работа5!Q$14</f>
        <v>0</v>
      </c>
      <c r="R195" s="85">
        <f>работа5!R$14</f>
        <v>0</v>
      </c>
      <c r="S195" s="85">
        <f>работа5!S$14</f>
        <v>0</v>
      </c>
      <c r="T195" s="85">
        <f>работа5!T$14</f>
        <v>0</v>
      </c>
      <c r="U195" s="85">
        <f>работа5!U$14</f>
        <v>0</v>
      </c>
      <c r="V195" s="85">
        <f>работа5!V$14</f>
        <v>0</v>
      </c>
      <c r="W195" s="85">
        <f>работа5!W$14</f>
        <v>0</v>
      </c>
      <c r="X195" s="85" t="str">
        <f>работа5!X$14</f>
        <v>2</v>
      </c>
    </row>
    <row r="196" spans="1:27">
      <c r="A196" s="22">
        <v>6</v>
      </c>
      <c r="B196" s="108">
        <f>содержание!C10</f>
        <v>0</v>
      </c>
      <c r="C196" s="85">
        <f>работа6!C$14</f>
        <v>0</v>
      </c>
      <c r="D196" s="85">
        <f>работа6!D$14</f>
        <v>0</v>
      </c>
      <c r="E196" s="85">
        <f>работа6!E$14</f>
        <v>0</v>
      </c>
      <c r="F196" s="85">
        <f>работа6!F$14</f>
        <v>0</v>
      </c>
      <c r="G196" s="85">
        <f>работа6!G$14</f>
        <v>0</v>
      </c>
      <c r="H196" s="85">
        <f>работа6!H$14</f>
        <v>0</v>
      </c>
      <c r="I196" s="85">
        <f>работа6!I$14</f>
        <v>0</v>
      </c>
      <c r="J196" s="85">
        <f>работа6!J$14</f>
        <v>0</v>
      </c>
      <c r="K196" s="85">
        <f>работа6!K$14</f>
        <v>0</v>
      </c>
      <c r="L196" s="85">
        <f>работа6!L$14</f>
        <v>0</v>
      </c>
      <c r="M196" s="85">
        <f>работа6!M$14</f>
        <v>0</v>
      </c>
      <c r="N196" s="85">
        <f>работа6!N$14</f>
        <v>0</v>
      </c>
      <c r="O196" s="85">
        <f>работа6!O$14</f>
        <v>0</v>
      </c>
      <c r="P196" s="85">
        <f>работа6!P$14</f>
        <v>0</v>
      </c>
      <c r="Q196" s="85">
        <f>работа6!Q$14</f>
        <v>0</v>
      </c>
      <c r="R196" s="85">
        <f>работа6!R$14</f>
        <v>0</v>
      </c>
      <c r="S196" s="85">
        <f>работа6!S$14</f>
        <v>0</v>
      </c>
      <c r="T196" s="85">
        <f>работа6!T$14</f>
        <v>0</v>
      </c>
      <c r="U196" s="85">
        <f>работа6!U$14</f>
        <v>0</v>
      </c>
      <c r="V196" s="85">
        <f>работа6!V$14</f>
        <v>0</v>
      </c>
      <c r="W196" s="85">
        <f>работа6!W$14</f>
        <v>0</v>
      </c>
      <c r="X196" s="85" t="str">
        <f>работа6!X$14</f>
        <v>2</v>
      </c>
    </row>
    <row r="197" spans="1:27" ht="15.75" hidden="1" thickBot="1">
      <c r="A197" s="22">
        <v>7</v>
      </c>
      <c r="B197" s="108">
        <f>содержание!C11</f>
        <v>0</v>
      </c>
      <c r="C197" s="85">
        <f>работа7!C$14</f>
        <v>0</v>
      </c>
      <c r="D197" s="85">
        <f>работа7!D$14</f>
        <v>0</v>
      </c>
      <c r="E197" s="85">
        <f>работа7!E$14</f>
        <v>0</v>
      </c>
      <c r="F197" s="85">
        <f>работа7!F$14</f>
        <v>0</v>
      </c>
      <c r="G197" s="85">
        <f>работа7!G$14</f>
        <v>0</v>
      </c>
      <c r="H197" s="85">
        <f>работа7!H$14</f>
        <v>0</v>
      </c>
      <c r="I197" s="85">
        <f>работа7!I$14</f>
        <v>0</v>
      </c>
      <c r="J197" s="85">
        <f>работа7!J$14</f>
        <v>0</v>
      </c>
      <c r="K197" s="85">
        <f>работа7!K$14</f>
        <v>0</v>
      </c>
      <c r="L197" s="85">
        <f>работа7!L$14</f>
        <v>0</v>
      </c>
      <c r="M197" s="85">
        <f>работа7!M$14</f>
        <v>0</v>
      </c>
      <c r="N197" s="85">
        <f>работа7!N$14</f>
        <v>0</v>
      </c>
      <c r="O197" s="85">
        <f>работа7!O$14</f>
        <v>0</v>
      </c>
      <c r="P197" s="85">
        <f>работа7!P$14</f>
        <v>0</v>
      </c>
      <c r="Q197" s="85">
        <f>работа7!Q$14</f>
        <v>0</v>
      </c>
      <c r="R197" s="85">
        <f>работа7!R$14</f>
        <v>0</v>
      </c>
      <c r="S197" s="85">
        <f>работа7!S$14</f>
        <v>0</v>
      </c>
      <c r="T197" s="85">
        <f>работа7!T$14</f>
        <v>0</v>
      </c>
      <c r="U197" s="85">
        <f>работа7!U$14</f>
        <v>0</v>
      </c>
      <c r="V197" s="85">
        <f>работа7!V$14</f>
        <v>0</v>
      </c>
      <c r="W197" s="85">
        <f>работа7!W$14</f>
        <v>0</v>
      </c>
      <c r="X197" s="85" t="str">
        <f>работа7!X$14</f>
        <v>2</v>
      </c>
    </row>
    <row r="198" spans="1:27" ht="15.75" hidden="1" thickBot="1">
      <c r="A198" s="22">
        <v>8</v>
      </c>
      <c r="B198" s="108">
        <f>содержание!C12</f>
        <v>0</v>
      </c>
      <c r="C198" s="85">
        <f>работа8!C$14</f>
        <v>0</v>
      </c>
      <c r="D198" s="85">
        <f>работа8!D$14</f>
        <v>0</v>
      </c>
      <c r="E198" s="85">
        <f>работа8!E$14</f>
        <v>0</v>
      </c>
      <c r="F198" s="85">
        <f>работа8!F$14</f>
        <v>0</v>
      </c>
      <c r="G198" s="85">
        <f>работа8!G$14</f>
        <v>0</v>
      </c>
      <c r="H198" s="85">
        <f>работа8!H$14</f>
        <v>0</v>
      </c>
      <c r="I198" s="85">
        <f>работа8!I$14</f>
        <v>0</v>
      </c>
      <c r="J198" s="85">
        <f>работа8!J$14</f>
        <v>0</v>
      </c>
      <c r="K198" s="85">
        <f>работа8!K$14</f>
        <v>0</v>
      </c>
      <c r="L198" s="85">
        <f>работа8!L$14</f>
        <v>0</v>
      </c>
      <c r="M198" s="85">
        <f>работа8!M$14</f>
        <v>0</v>
      </c>
      <c r="N198" s="85">
        <f>работа8!N$14</f>
        <v>0</v>
      </c>
      <c r="O198" s="85">
        <f>работа8!O$14</f>
        <v>0</v>
      </c>
      <c r="P198" s="85">
        <f>работа8!P$14</f>
        <v>0</v>
      </c>
      <c r="Q198" s="85">
        <f>работа8!Q$14</f>
        <v>0</v>
      </c>
      <c r="R198" s="85">
        <f>работа8!R$14</f>
        <v>0</v>
      </c>
      <c r="S198" s="85">
        <f>работа8!S$14</f>
        <v>0</v>
      </c>
      <c r="T198" s="85">
        <f>работа8!T$14</f>
        <v>0</v>
      </c>
      <c r="U198" s="85">
        <f>работа8!U$14</f>
        <v>0</v>
      </c>
      <c r="V198" s="85">
        <f>работа8!V$14</f>
        <v>0</v>
      </c>
      <c r="W198" s="85">
        <f>работа8!W$14</f>
        <v>0</v>
      </c>
      <c r="X198" s="85" t="str">
        <f>работа8!X$14</f>
        <v>2</v>
      </c>
    </row>
    <row r="199" spans="1:27" ht="15.75" hidden="1" thickBot="1">
      <c r="A199" s="22">
        <v>9</v>
      </c>
      <c r="B199" s="108">
        <f>содержание!C13</f>
        <v>0</v>
      </c>
      <c r="C199" s="85">
        <f>работа9!C$14</f>
        <v>0</v>
      </c>
      <c r="D199" s="85">
        <f>работа9!D$14</f>
        <v>0</v>
      </c>
      <c r="E199" s="85">
        <f>работа9!E$14</f>
        <v>0</v>
      </c>
      <c r="F199" s="85">
        <f>работа9!F$14</f>
        <v>0</v>
      </c>
      <c r="G199" s="85">
        <f>работа9!G$14</f>
        <v>0</v>
      </c>
      <c r="H199" s="85">
        <f>работа9!H$14</f>
        <v>0</v>
      </c>
      <c r="I199" s="85">
        <f>работа9!I$14</f>
        <v>0</v>
      </c>
      <c r="J199" s="85">
        <f>работа9!J$14</f>
        <v>0</v>
      </c>
      <c r="K199" s="85">
        <f>работа9!K$14</f>
        <v>0</v>
      </c>
      <c r="L199" s="85">
        <f>работа9!L$14</f>
        <v>0</v>
      </c>
      <c r="M199" s="85">
        <f>работа9!M$14</f>
        <v>0</v>
      </c>
      <c r="N199" s="85">
        <f>работа9!N$14</f>
        <v>0</v>
      </c>
      <c r="O199" s="85">
        <f>работа9!O$14</f>
        <v>0</v>
      </c>
      <c r="P199" s="85">
        <f>работа9!P$14</f>
        <v>0</v>
      </c>
      <c r="Q199" s="85">
        <f>работа9!Q$14</f>
        <v>0</v>
      </c>
      <c r="R199" s="85">
        <f>работа9!R$14</f>
        <v>0</v>
      </c>
      <c r="S199" s="85">
        <f>работа9!S$14</f>
        <v>0</v>
      </c>
      <c r="T199" s="85">
        <f>работа9!T$14</f>
        <v>0</v>
      </c>
      <c r="U199" s="85">
        <f>работа9!U$14</f>
        <v>0</v>
      </c>
      <c r="V199" s="85">
        <f>работа9!V$14</f>
        <v>0</v>
      </c>
      <c r="W199" s="85">
        <f>работа9!W$14</f>
        <v>0</v>
      </c>
      <c r="X199" s="85" t="str">
        <f>работа9!X$14</f>
        <v>2</v>
      </c>
    </row>
    <row r="200" spans="1:27" ht="15.75" hidden="1" thickBot="1">
      <c r="A200" s="22">
        <v>10</v>
      </c>
      <c r="B200" s="108">
        <f>содержание!C14</f>
        <v>0</v>
      </c>
      <c r="C200" s="85">
        <f>работа10!C$14</f>
        <v>0</v>
      </c>
      <c r="D200" s="85">
        <f>работа10!D$14</f>
        <v>0</v>
      </c>
      <c r="E200" s="85">
        <f>работа10!E$14</f>
        <v>0</v>
      </c>
      <c r="F200" s="85">
        <f>работа10!F$14</f>
        <v>0</v>
      </c>
      <c r="G200" s="85">
        <f>работа10!G$14</f>
        <v>0</v>
      </c>
      <c r="H200" s="85">
        <f>работа10!H$14</f>
        <v>0</v>
      </c>
      <c r="I200" s="85">
        <f>работа10!I$14</f>
        <v>0</v>
      </c>
      <c r="J200" s="85">
        <f>работа10!J$14</f>
        <v>0</v>
      </c>
      <c r="K200" s="85">
        <f>работа10!K$14</f>
        <v>0</v>
      </c>
      <c r="L200" s="85">
        <f>работа10!L$14</f>
        <v>0</v>
      </c>
      <c r="M200" s="85">
        <f>работа10!M$14</f>
        <v>0</v>
      </c>
      <c r="N200" s="85">
        <f>работа10!N$14</f>
        <v>0</v>
      </c>
      <c r="O200" s="85">
        <f>работа10!O$14</f>
        <v>0</v>
      </c>
      <c r="P200" s="85">
        <f>работа10!P$14</f>
        <v>0</v>
      </c>
      <c r="Q200" s="85">
        <f>работа10!Q$14</f>
        <v>0</v>
      </c>
      <c r="R200" s="85">
        <f>работа10!R$14</f>
        <v>0</v>
      </c>
      <c r="S200" s="85">
        <f>работа10!S$14</f>
        <v>0</v>
      </c>
      <c r="T200" s="85">
        <f>работа10!T$14</f>
        <v>0</v>
      </c>
      <c r="U200" s="85">
        <f>работа10!U$14</f>
        <v>0</v>
      </c>
      <c r="V200" s="85">
        <f>работа10!V$14</f>
        <v>0</v>
      </c>
      <c r="W200" s="85">
        <f>работа10!W$14</f>
        <v>0</v>
      </c>
      <c r="X200" s="85" t="str">
        <f>работа10!X$14</f>
        <v>2</v>
      </c>
    </row>
    <row r="201" spans="1:27" ht="15.75" hidden="1" thickBot="1">
      <c r="A201" s="197" t="s">
        <v>68</v>
      </c>
      <c r="B201" s="197"/>
      <c r="C201" s="112">
        <f>AVERAGE(C191:C200)</f>
        <v>0</v>
      </c>
      <c r="D201" s="112">
        <f t="shared" ref="D201:V201" si="11">AVERAGE(D191:D200)</f>
        <v>0</v>
      </c>
      <c r="E201" s="112">
        <f t="shared" si="11"/>
        <v>0</v>
      </c>
      <c r="F201" s="112">
        <f t="shared" si="11"/>
        <v>0</v>
      </c>
      <c r="G201" s="112">
        <f t="shared" si="11"/>
        <v>0</v>
      </c>
      <c r="H201" s="112">
        <f t="shared" si="11"/>
        <v>0</v>
      </c>
      <c r="I201" s="112">
        <f t="shared" si="11"/>
        <v>0</v>
      </c>
      <c r="J201" s="112">
        <f t="shared" si="11"/>
        <v>0</v>
      </c>
      <c r="K201" s="112">
        <f t="shared" si="11"/>
        <v>0</v>
      </c>
      <c r="L201" s="112">
        <f t="shared" si="11"/>
        <v>0</v>
      </c>
      <c r="M201" s="112">
        <f t="shared" si="11"/>
        <v>0</v>
      </c>
      <c r="N201" s="112">
        <f t="shared" si="11"/>
        <v>0</v>
      </c>
      <c r="O201" s="112">
        <f t="shared" si="11"/>
        <v>0</v>
      </c>
      <c r="P201" s="112">
        <f t="shared" si="11"/>
        <v>0</v>
      </c>
      <c r="Q201" s="112">
        <f t="shared" si="11"/>
        <v>0</v>
      </c>
      <c r="R201" s="112">
        <f t="shared" si="11"/>
        <v>0</v>
      </c>
      <c r="S201" s="112">
        <f t="shared" si="11"/>
        <v>0</v>
      </c>
      <c r="T201" s="112">
        <f t="shared" si="11"/>
        <v>0</v>
      </c>
      <c r="U201" s="112">
        <f t="shared" si="11"/>
        <v>0</v>
      </c>
      <c r="V201" s="112">
        <f t="shared" si="11"/>
        <v>0</v>
      </c>
    </row>
    <row r="203" spans="1:27" ht="15.75" thickBot="1">
      <c r="L203" s="200" t="s">
        <v>93</v>
      </c>
      <c r="M203" s="200"/>
      <c r="N203" s="200"/>
      <c r="O203" s="200"/>
      <c r="P203" s="200"/>
      <c r="Q203" s="200"/>
      <c r="R203" s="201"/>
      <c r="S203" s="201"/>
      <c r="T203" s="201"/>
      <c r="U203" s="201"/>
      <c r="V203" s="201"/>
    </row>
    <row r="204" spans="1:27" ht="24.95" customHeight="1" thickBot="1"/>
    <row r="205" spans="1:27" ht="27.75" thickTop="1" thickBot="1">
      <c r="A205" s="198">
        <f>сводные_таблицы!C16</f>
        <v>0</v>
      </c>
      <c r="B205" s="198"/>
      <c r="C205" s="166" t="s">
        <v>81</v>
      </c>
      <c r="D205" s="166"/>
      <c r="E205" s="166"/>
      <c r="F205" s="193" t="s">
        <v>82</v>
      </c>
      <c r="G205" s="194"/>
      <c r="H205" s="146">
        <f>содержание!P16</f>
        <v>0</v>
      </c>
      <c r="I205" s="195" t="s">
        <v>78</v>
      </c>
      <c r="J205" s="196"/>
      <c r="K205" s="196"/>
      <c r="L205" s="146">
        <f>содержание!Q16</f>
        <v>0</v>
      </c>
      <c r="Z205" s="199" t="s">
        <v>45</v>
      </c>
      <c r="AA205" s="199"/>
    </row>
    <row r="206" spans="1:27" ht="16.5" thickTop="1" thickBot="1">
      <c r="Z206" s="199"/>
      <c r="AA206" s="199"/>
    </row>
    <row r="207" spans="1:27" ht="21.75" thickTop="1" thickBot="1">
      <c r="A207" s="81"/>
      <c r="B207" s="102" t="s">
        <v>2</v>
      </c>
      <c r="C207" s="106">
        <v>1</v>
      </c>
      <c r="D207" s="82">
        <v>2</v>
      </c>
      <c r="E207" s="82">
        <v>3</v>
      </c>
      <c r="F207" s="82">
        <v>4</v>
      </c>
      <c r="G207" s="82">
        <v>5</v>
      </c>
      <c r="H207" s="82">
        <v>6</v>
      </c>
      <c r="I207" s="82">
        <v>7</v>
      </c>
      <c r="J207" s="83">
        <v>8</v>
      </c>
      <c r="K207" s="82">
        <v>9</v>
      </c>
      <c r="L207" s="109">
        <v>10</v>
      </c>
      <c r="M207" s="109">
        <v>11</v>
      </c>
      <c r="N207" s="82">
        <v>12</v>
      </c>
      <c r="O207" s="83">
        <v>13</v>
      </c>
      <c r="P207" s="82">
        <v>14</v>
      </c>
      <c r="Q207" s="83">
        <v>15</v>
      </c>
      <c r="R207" s="83">
        <v>16</v>
      </c>
      <c r="S207" s="82">
        <v>17</v>
      </c>
      <c r="T207" s="82">
        <v>18</v>
      </c>
      <c r="U207" s="82">
        <v>19</v>
      </c>
      <c r="V207" s="92">
        <v>20</v>
      </c>
      <c r="W207" s="110" t="s">
        <v>59</v>
      </c>
      <c r="X207" s="111" t="s">
        <v>60</v>
      </c>
    </row>
    <row r="208" spans="1:27" ht="15.75" thickBot="1">
      <c r="A208" s="25">
        <v>1</v>
      </c>
      <c r="B208" s="108">
        <f>содержание!C5</f>
        <v>0</v>
      </c>
      <c r="C208" s="85">
        <f>работа1!C$15</f>
        <v>0</v>
      </c>
      <c r="D208" s="85">
        <f>работа1!D$15</f>
        <v>0</v>
      </c>
      <c r="E208" s="85">
        <f>работа1!E$15</f>
        <v>0</v>
      </c>
      <c r="F208" s="85">
        <f>работа1!F$15</f>
        <v>0</v>
      </c>
      <c r="G208" s="85">
        <f>работа1!G$15</f>
        <v>0</v>
      </c>
      <c r="H208" s="85">
        <f>работа1!H$15</f>
        <v>0</v>
      </c>
      <c r="I208" s="85">
        <f>работа1!I$15</f>
        <v>0</v>
      </c>
      <c r="J208" s="85">
        <f>работа1!J$15</f>
        <v>0</v>
      </c>
      <c r="K208" s="85">
        <f>работа1!K$15</f>
        <v>0</v>
      </c>
      <c r="L208" s="85">
        <f>работа1!L$15</f>
        <v>0</v>
      </c>
      <c r="M208" s="85">
        <f>работа1!M$15</f>
        <v>0</v>
      </c>
      <c r="N208" s="85">
        <f>работа1!N$15</f>
        <v>0</v>
      </c>
      <c r="O208" s="85">
        <f>работа1!O$15</f>
        <v>0</v>
      </c>
      <c r="P208" s="85">
        <f>работа1!P$15</f>
        <v>0</v>
      </c>
      <c r="Q208" s="85">
        <f>работа1!Q$15</f>
        <v>0</v>
      </c>
      <c r="R208" s="85">
        <f>работа1!R$15</f>
        <v>0</v>
      </c>
      <c r="S208" s="85">
        <f>работа1!S$15</f>
        <v>0</v>
      </c>
      <c r="T208" s="85">
        <f>работа1!T$15</f>
        <v>0</v>
      </c>
      <c r="U208" s="85">
        <f>работа1!U$15</f>
        <v>0</v>
      </c>
      <c r="V208" s="85">
        <f>работа1!V$15</f>
        <v>0</v>
      </c>
      <c r="W208" s="85">
        <f>работа1!W$15</f>
        <v>0</v>
      </c>
      <c r="X208" s="85" t="str">
        <f>работа1!X$15</f>
        <v>2</v>
      </c>
    </row>
    <row r="209" spans="1:27" ht="15.75" thickBot="1">
      <c r="A209" s="22">
        <v>2</v>
      </c>
      <c r="B209" s="108">
        <f>содержание!C6</f>
        <v>0</v>
      </c>
      <c r="C209" s="85">
        <f>работа2!C$15</f>
        <v>0</v>
      </c>
      <c r="D209" s="85">
        <f>работа2!D$15</f>
        <v>0</v>
      </c>
      <c r="E209" s="85">
        <f>работа2!E$15</f>
        <v>0</v>
      </c>
      <c r="F209" s="85">
        <f>работа2!F$15</f>
        <v>0</v>
      </c>
      <c r="G209" s="85">
        <f>работа2!G$15</f>
        <v>0</v>
      </c>
      <c r="H209" s="85">
        <f>работа2!H$15</f>
        <v>0</v>
      </c>
      <c r="I209" s="85">
        <f>работа2!I$15</f>
        <v>0</v>
      </c>
      <c r="J209" s="85">
        <f>работа2!J$15</f>
        <v>0</v>
      </c>
      <c r="K209" s="85">
        <f>работа2!K$15</f>
        <v>0</v>
      </c>
      <c r="L209" s="85">
        <f>работа2!L$15</f>
        <v>0</v>
      </c>
      <c r="M209" s="85">
        <f>работа2!M$15</f>
        <v>0</v>
      </c>
      <c r="N209" s="85">
        <f>работа2!N$15</f>
        <v>0</v>
      </c>
      <c r="O209" s="85">
        <f>работа2!O$15</f>
        <v>0</v>
      </c>
      <c r="P209" s="85">
        <f>работа2!P$15</f>
        <v>0</v>
      </c>
      <c r="Q209" s="85">
        <f>работа2!Q$15</f>
        <v>0</v>
      </c>
      <c r="R209" s="85">
        <f>работа2!R$15</f>
        <v>0</v>
      </c>
      <c r="S209" s="85">
        <f>работа2!S$15</f>
        <v>0</v>
      </c>
      <c r="T209" s="85">
        <f>работа2!T$15</f>
        <v>0</v>
      </c>
      <c r="U209" s="85">
        <f>работа2!U$15</f>
        <v>0</v>
      </c>
      <c r="V209" s="85">
        <f>работа2!V$15</f>
        <v>0</v>
      </c>
      <c r="W209" s="85">
        <f>работа2!W$15</f>
        <v>0</v>
      </c>
      <c r="X209" s="85" t="str">
        <f>работа2!X$15</f>
        <v>2</v>
      </c>
    </row>
    <row r="210" spans="1:27" ht="15.75" thickBot="1">
      <c r="A210" s="22">
        <v>3</v>
      </c>
      <c r="B210" s="108">
        <f>содержание!C7</f>
        <v>0</v>
      </c>
      <c r="C210" s="85">
        <f>работа3!C$15</f>
        <v>0</v>
      </c>
      <c r="D210" s="85">
        <f>работа3!D$15</f>
        <v>0</v>
      </c>
      <c r="E210" s="85">
        <f>работа3!E$15</f>
        <v>0</v>
      </c>
      <c r="F210" s="85">
        <f>работа3!F$15</f>
        <v>0</v>
      </c>
      <c r="G210" s="85">
        <f>работа3!G$15</f>
        <v>0</v>
      </c>
      <c r="H210" s="85">
        <f>работа3!H$15</f>
        <v>0</v>
      </c>
      <c r="I210" s="85">
        <f>работа3!I$15</f>
        <v>0</v>
      </c>
      <c r="J210" s="85">
        <f>работа3!J$15</f>
        <v>0</v>
      </c>
      <c r="K210" s="85">
        <f>работа3!K$15</f>
        <v>0</v>
      </c>
      <c r="L210" s="85">
        <f>работа3!L$15</f>
        <v>0</v>
      </c>
      <c r="M210" s="85">
        <f>работа3!M$15</f>
        <v>0</v>
      </c>
      <c r="N210" s="85">
        <f>работа3!N$15</f>
        <v>0</v>
      </c>
      <c r="O210" s="85">
        <f>работа3!O$15</f>
        <v>0</v>
      </c>
      <c r="P210" s="85">
        <f>работа3!P$15</f>
        <v>0</v>
      </c>
      <c r="Q210" s="85">
        <f>работа3!Q$15</f>
        <v>0</v>
      </c>
      <c r="R210" s="85">
        <f>работа3!R$15</f>
        <v>0</v>
      </c>
      <c r="S210" s="85">
        <f>работа3!S$15</f>
        <v>0</v>
      </c>
      <c r="T210" s="85">
        <f>работа3!T$15</f>
        <v>0</v>
      </c>
      <c r="U210" s="85">
        <f>работа3!U$15</f>
        <v>0</v>
      </c>
      <c r="V210" s="85">
        <f>работа3!V$15</f>
        <v>0</v>
      </c>
      <c r="W210" s="85">
        <f>работа3!W$15</f>
        <v>0</v>
      </c>
      <c r="X210" s="85" t="str">
        <f>работа3!X$15</f>
        <v>2</v>
      </c>
    </row>
    <row r="211" spans="1:27" ht="15.75" thickBot="1">
      <c r="A211" s="22">
        <v>4</v>
      </c>
      <c r="B211" s="108">
        <f>содержание!C8</f>
        <v>0</v>
      </c>
      <c r="C211" s="85">
        <f>работа4!C$15</f>
        <v>0</v>
      </c>
      <c r="D211" s="85">
        <f>работа4!D$15</f>
        <v>0</v>
      </c>
      <c r="E211" s="85">
        <f>работа4!E$15</f>
        <v>0</v>
      </c>
      <c r="F211" s="85">
        <f>работа4!F$15</f>
        <v>0</v>
      </c>
      <c r="G211" s="85">
        <f>работа4!G$15</f>
        <v>0</v>
      </c>
      <c r="H211" s="85">
        <f>работа4!H$15</f>
        <v>0</v>
      </c>
      <c r="I211" s="85">
        <f>работа4!I$15</f>
        <v>0</v>
      </c>
      <c r="J211" s="85">
        <f>работа4!J$15</f>
        <v>0</v>
      </c>
      <c r="K211" s="85">
        <f>работа4!K$15</f>
        <v>0</v>
      </c>
      <c r="L211" s="85">
        <f>работа4!L$15</f>
        <v>0</v>
      </c>
      <c r="M211" s="85">
        <f>работа4!M$15</f>
        <v>0</v>
      </c>
      <c r="N211" s="85">
        <f>работа4!N$15</f>
        <v>0</v>
      </c>
      <c r="O211" s="85">
        <f>работа4!O$15</f>
        <v>0</v>
      </c>
      <c r="P211" s="85">
        <f>работа4!P$15</f>
        <v>0</v>
      </c>
      <c r="Q211" s="85">
        <f>работа4!Q$15</f>
        <v>0</v>
      </c>
      <c r="R211" s="85">
        <f>работа4!R$15</f>
        <v>0</v>
      </c>
      <c r="S211" s="85">
        <f>работа4!S$15</f>
        <v>0</v>
      </c>
      <c r="T211" s="85">
        <f>работа4!T$15</f>
        <v>0</v>
      </c>
      <c r="U211" s="85">
        <f>работа4!U$15</f>
        <v>0</v>
      </c>
      <c r="V211" s="85">
        <f>работа4!V$15</f>
        <v>0</v>
      </c>
      <c r="W211" s="85">
        <f>работа4!W$15</f>
        <v>0</v>
      </c>
      <c r="X211" s="85" t="str">
        <f>работа4!X$15</f>
        <v>2</v>
      </c>
    </row>
    <row r="212" spans="1:27" ht="15.75" thickBot="1">
      <c r="A212" s="22">
        <v>5</v>
      </c>
      <c r="B212" s="108">
        <f>содержание!C9</f>
        <v>0</v>
      </c>
      <c r="C212" s="85">
        <f>работа5!C$15</f>
        <v>0</v>
      </c>
      <c r="D212" s="85">
        <f>работа5!D$15</f>
        <v>0</v>
      </c>
      <c r="E212" s="85">
        <f>работа5!E$15</f>
        <v>0</v>
      </c>
      <c r="F212" s="85">
        <f>работа5!F$15</f>
        <v>0</v>
      </c>
      <c r="G212" s="85">
        <f>работа5!G$15</f>
        <v>0</v>
      </c>
      <c r="H212" s="85">
        <f>работа5!H$15</f>
        <v>0</v>
      </c>
      <c r="I212" s="85">
        <f>работа5!I$15</f>
        <v>0</v>
      </c>
      <c r="J212" s="85">
        <f>работа5!J$15</f>
        <v>0</v>
      </c>
      <c r="K212" s="85">
        <f>работа5!K$15</f>
        <v>0</v>
      </c>
      <c r="L212" s="85">
        <f>работа5!L$15</f>
        <v>0</v>
      </c>
      <c r="M212" s="85">
        <f>работа5!M$15</f>
        <v>0</v>
      </c>
      <c r="N212" s="85">
        <f>работа5!N$15</f>
        <v>0</v>
      </c>
      <c r="O212" s="85">
        <f>работа5!O$15</f>
        <v>0</v>
      </c>
      <c r="P212" s="85">
        <f>работа5!P$15</f>
        <v>0</v>
      </c>
      <c r="Q212" s="85">
        <f>работа5!Q$15</f>
        <v>0</v>
      </c>
      <c r="R212" s="85">
        <f>работа5!R$15</f>
        <v>0</v>
      </c>
      <c r="S212" s="85">
        <f>работа5!S$15</f>
        <v>0</v>
      </c>
      <c r="T212" s="85">
        <f>работа5!T$15</f>
        <v>0</v>
      </c>
      <c r="U212" s="85">
        <f>работа5!U$15</f>
        <v>0</v>
      </c>
      <c r="V212" s="85">
        <f>работа5!V$15</f>
        <v>0</v>
      </c>
      <c r="W212" s="85">
        <f>работа5!W$15</f>
        <v>0</v>
      </c>
      <c r="X212" s="85" t="str">
        <f>работа5!X$15</f>
        <v>2</v>
      </c>
    </row>
    <row r="213" spans="1:27">
      <c r="A213" s="22">
        <v>6</v>
      </c>
      <c r="B213" s="108">
        <f>содержание!C10</f>
        <v>0</v>
      </c>
      <c r="C213" s="85">
        <f>работа6!C$15</f>
        <v>0</v>
      </c>
      <c r="D213" s="85">
        <f>работа6!D$15</f>
        <v>0</v>
      </c>
      <c r="E213" s="85">
        <f>работа6!E$15</f>
        <v>0</v>
      </c>
      <c r="F213" s="85">
        <f>работа6!F$15</f>
        <v>0</v>
      </c>
      <c r="G213" s="85">
        <f>работа6!G$15</f>
        <v>0</v>
      </c>
      <c r="H213" s="85">
        <f>работа6!H$15</f>
        <v>0</v>
      </c>
      <c r="I213" s="85">
        <f>работа6!I$15</f>
        <v>0</v>
      </c>
      <c r="J213" s="85">
        <f>работа6!J$15</f>
        <v>0</v>
      </c>
      <c r="K213" s="85">
        <f>работа6!K$15</f>
        <v>0</v>
      </c>
      <c r="L213" s="85">
        <f>работа6!L$15</f>
        <v>0</v>
      </c>
      <c r="M213" s="85">
        <f>работа6!M$15</f>
        <v>0</v>
      </c>
      <c r="N213" s="85">
        <f>работа6!N$15</f>
        <v>0</v>
      </c>
      <c r="O213" s="85">
        <f>работа6!O$15</f>
        <v>0</v>
      </c>
      <c r="P213" s="85">
        <f>работа6!P$15</f>
        <v>0</v>
      </c>
      <c r="Q213" s="85">
        <f>работа6!Q$15</f>
        <v>0</v>
      </c>
      <c r="R213" s="85">
        <f>работа6!R$15</f>
        <v>0</v>
      </c>
      <c r="S213" s="85">
        <f>работа6!S$15</f>
        <v>0</v>
      </c>
      <c r="T213" s="85">
        <f>работа6!T$15</f>
        <v>0</v>
      </c>
      <c r="U213" s="85">
        <f>работа6!U$15</f>
        <v>0</v>
      </c>
      <c r="V213" s="85">
        <f>работа6!V$15</f>
        <v>0</v>
      </c>
      <c r="W213" s="85">
        <f>работа6!W$15</f>
        <v>0</v>
      </c>
      <c r="X213" s="85" t="str">
        <f>работа6!X$15</f>
        <v>2</v>
      </c>
    </row>
    <row r="214" spans="1:27" ht="15.75" hidden="1" thickBot="1">
      <c r="A214" s="22">
        <v>7</v>
      </c>
      <c r="B214" s="108">
        <f>содержание!C11</f>
        <v>0</v>
      </c>
      <c r="C214" s="85">
        <f>работа7!C$15</f>
        <v>0</v>
      </c>
      <c r="D214" s="85">
        <f>работа7!D$15</f>
        <v>0</v>
      </c>
      <c r="E214" s="85">
        <f>работа7!E$15</f>
        <v>0</v>
      </c>
      <c r="F214" s="85">
        <f>работа7!F$15</f>
        <v>0</v>
      </c>
      <c r="G214" s="85">
        <f>работа7!G$15</f>
        <v>0</v>
      </c>
      <c r="H214" s="85">
        <f>работа7!H$15</f>
        <v>0</v>
      </c>
      <c r="I214" s="85">
        <f>работа7!I$15</f>
        <v>0</v>
      </c>
      <c r="J214" s="85">
        <f>работа7!J$15</f>
        <v>0</v>
      </c>
      <c r="K214" s="85">
        <f>работа7!K$15</f>
        <v>0</v>
      </c>
      <c r="L214" s="85">
        <f>работа7!L$15</f>
        <v>0</v>
      </c>
      <c r="M214" s="85">
        <f>работа7!M$15</f>
        <v>0</v>
      </c>
      <c r="N214" s="85">
        <f>работа7!N$15</f>
        <v>0</v>
      </c>
      <c r="O214" s="85">
        <f>работа7!O$15</f>
        <v>0</v>
      </c>
      <c r="P214" s="85">
        <f>работа7!P$15</f>
        <v>0</v>
      </c>
      <c r="Q214" s="85">
        <f>работа7!Q$15</f>
        <v>0</v>
      </c>
      <c r="R214" s="85">
        <f>работа7!R$15</f>
        <v>0</v>
      </c>
      <c r="S214" s="85">
        <f>работа7!S$15</f>
        <v>0</v>
      </c>
      <c r="T214" s="85">
        <f>работа7!T$15</f>
        <v>0</v>
      </c>
      <c r="U214" s="85">
        <f>работа7!U$15</f>
        <v>0</v>
      </c>
      <c r="V214" s="85">
        <f>работа7!V$15</f>
        <v>0</v>
      </c>
      <c r="W214" s="85">
        <f>работа7!W$15</f>
        <v>0</v>
      </c>
      <c r="X214" s="85" t="str">
        <f>работа7!X$15</f>
        <v>2</v>
      </c>
    </row>
    <row r="215" spans="1:27" ht="15.75" hidden="1" thickBot="1">
      <c r="A215" s="22">
        <v>8</v>
      </c>
      <c r="B215" s="108">
        <f>содержание!C12</f>
        <v>0</v>
      </c>
      <c r="C215" s="85">
        <f>работа8!C$15</f>
        <v>0</v>
      </c>
      <c r="D215" s="85">
        <f>работа8!D$15</f>
        <v>0</v>
      </c>
      <c r="E215" s="85">
        <f>работа8!E$15</f>
        <v>0</v>
      </c>
      <c r="F215" s="85">
        <f>работа8!F$15</f>
        <v>0</v>
      </c>
      <c r="G215" s="85">
        <f>работа8!G$15</f>
        <v>0</v>
      </c>
      <c r="H215" s="85">
        <f>работа8!H$15</f>
        <v>0</v>
      </c>
      <c r="I215" s="85">
        <f>работа8!I$15</f>
        <v>0</v>
      </c>
      <c r="J215" s="85">
        <f>работа8!J$15</f>
        <v>0</v>
      </c>
      <c r="K215" s="85">
        <f>работа8!K$15</f>
        <v>0</v>
      </c>
      <c r="L215" s="85">
        <f>работа8!L$15</f>
        <v>0</v>
      </c>
      <c r="M215" s="85">
        <f>работа8!M$15</f>
        <v>0</v>
      </c>
      <c r="N215" s="85">
        <f>работа8!N$15</f>
        <v>0</v>
      </c>
      <c r="O215" s="85">
        <f>работа8!O$15</f>
        <v>0</v>
      </c>
      <c r="P215" s="85">
        <f>работа8!P$15</f>
        <v>0</v>
      </c>
      <c r="Q215" s="85">
        <f>работа8!Q$15</f>
        <v>0</v>
      </c>
      <c r="R215" s="85">
        <f>работа8!R$15</f>
        <v>0</v>
      </c>
      <c r="S215" s="85">
        <f>работа8!S$15</f>
        <v>0</v>
      </c>
      <c r="T215" s="85">
        <f>работа8!T$15</f>
        <v>0</v>
      </c>
      <c r="U215" s="85">
        <f>работа8!U$15</f>
        <v>0</v>
      </c>
      <c r="V215" s="85">
        <f>работа8!V$15</f>
        <v>0</v>
      </c>
      <c r="W215" s="85">
        <f>работа8!W$15</f>
        <v>0</v>
      </c>
      <c r="X215" s="85" t="str">
        <f>работа8!X$15</f>
        <v>2</v>
      </c>
    </row>
    <row r="216" spans="1:27" ht="15.75" hidden="1" thickBot="1">
      <c r="A216" s="22">
        <v>9</v>
      </c>
      <c r="B216" s="108">
        <f>содержание!C13</f>
        <v>0</v>
      </c>
      <c r="C216" s="85">
        <f>работа9!C$15</f>
        <v>0</v>
      </c>
      <c r="D216" s="85">
        <f>работа9!D$15</f>
        <v>0</v>
      </c>
      <c r="E216" s="85">
        <f>работа9!E$15</f>
        <v>0</v>
      </c>
      <c r="F216" s="85">
        <f>работа9!F$15</f>
        <v>0</v>
      </c>
      <c r="G216" s="85">
        <f>работа9!G$15</f>
        <v>0</v>
      </c>
      <c r="H216" s="85">
        <f>работа9!H$15</f>
        <v>0</v>
      </c>
      <c r="I216" s="85">
        <f>работа9!I$15</f>
        <v>0</v>
      </c>
      <c r="J216" s="85">
        <f>работа9!J$15</f>
        <v>0</v>
      </c>
      <c r="K216" s="85">
        <f>работа9!K$15</f>
        <v>0</v>
      </c>
      <c r="L216" s="85">
        <f>работа9!L$15</f>
        <v>0</v>
      </c>
      <c r="M216" s="85">
        <f>работа9!M$15</f>
        <v>0</v>
      </c>
      <c r="N216" s="85">
        <f>работа9!N$15</f>
        <v>0</v>
      </c>
      <c r="O216" s="85">
        <f>работа9!O$15</f>
        <v>0</v>
      </c>
      <c r="P216" s="85">
        <f>работа9!P$15</f>
        <v>0</v>
      </c>
      <c r="Q216" s="85">
        <f>работа9!Q$15</f>
        <v>0</v>
      </c>
      <c r="R216" s="85">
        <f>работа9!R$15</f>
        <v>0</v>
      </c>
      <c r="S216" s="85">
        <f>работа9!S$15</f>
        <v>0</v>
      </c>
      <c r="T216" s="85">
        <f>работа9!T$15</f>
        <v>0</v>
      </c>
      <c r="U216" s="85">
        <f>работа9!U$15</f>
        <v>0</v>
      </c>
      <c r="V216" s="85">
        <f>работа9!V$15</f>
        <v>0</v>
      </c>
      <c r="W216" s="85">
        <f>работа9!W$15</f>
        <v>0</v>
      </c>
      <c r="X216" s="85" t="str">
        <f>работа9!X$15</f>
        <v>2</v>
      </c>
    </row>
    <row r="217" spans="1:27" ht="15.75" hidden="1" thickBot="1">
      <c r="A217" s="22">
        <v>10</v>
      </c>
      <c r="B217" s="108">
        <f>содержание!C14</f>
        <v>0</v>
      </c>
      <c r="C217" s="85">
        <f>работа10!C$15</f>
        <v>0</v>
      </c>
      <c r="D217" s="85">
        <f>работа10!D$15</f>
        <v>0</v>
      </c>
      <c r="E217" s="85">
        <f>работа10!E$15</f>
        <v>0</v>
      </c>
      <c r="F217" s="85">
        <f>работа10!F$15</f>
        <v>0</v>
      </c>
      <c r="G217" s="85">
        <f>работа10!G$15</f>
        <v>0</v>
      </c>
      <c r="H217" s="85">
        <f>работа10!H$15</f>
        <v>0</v>
      </c>
      <c r="I217" s="85">
        <f>работа10!I$15</f>
        <v>0</v>
      </c>
      <c r="J217" s="85">
        <f>работа10!J$15</f>
        <v>0</v>
      </c>
      <c r="K217" s="85">
        <f>работа10!K$15</f>
        <v>0</v>
      </c>
      <c r="L217" s="85">
        <f>работа10!L$15</f>
        <v>0</v>
      </c>
      <c r="M217" s="85">
        <f>работа10!M$15</f>
        <v>0</v>
      </c>
      <c r="N217" s="85">
        <f>работа10!N$15</f>
        <v>0</v>
      </c>
      <c r="O217" s="85">
        <f>работа10!O$15</f>
        <v>0</v>
      </c>
      <c r="P217" s="85">
        <f>работа10!P$15</f>
        <v>0</v>
      </c>
      <c r="Q217" s="85">
        <f>работа10!Q$15</f>
        <v>0</v>
      </c>
      <c r="R217" s="85">
        <f>работа10!R$15</f>
        <v>0</v>
      </c>
      <c r="S217" s="85">
        <f>работа10!S$15</f>
        <v>0</v>
      </c>
      <c r="T217" s="85">
        <f>работа10!T$15</f>
        <v>0</v>
      </c>
      <c r="U217" s="85">
        <f>работа10!U$15</f>
        <v>0</v>
      </c>
      <c r="V217" s="85">
        <f>работа10!V$15</f>
        <v>0</v>
      </c>
      <c r="W217" s="85">
        <f>работа10!W$15</f>
        <v>0</v>
      </c>
      <c r="X217" s="85" t="str">
        <f>работа10!X$15</f>
        <v>2</v>
      </c>
    </row>
    <row r="218" spans="1:27" ht="15.75" hidden="1" thickBot="1">
      <c r="A218" s="197" t="s">
        <v>68</v>
      </c>
      <c r="B218" s="197"/>
      <c r="C218" s="112">
        <f>AVERAGE(C208:C217)</f>
        <v>0</v>
      </c>
      <c r="D218" s="112">
        <f t="shared" ref="D218:V218" si="12">AVERAGE(D208:D217)</f>
        <v>0</v>
      </c>
      <c r="E218" s="112">
        <f t="shared" si="12"/>
        <v>0</v>
      </c>
      <c r="F218" s="112">
        <f t="shared" si="12"/>
        <v>0</v>
      </c>
      <c r="G218" s="112">
        <f t="shared" si="12"/>
        <v>0</v>
      </c>
      <c r="H218" s="112">
        <f t="shared" si="12"/>
        <v>0</v>
      </c>
      <c r="I218" s="112">
        <f t="shared" si="12"/>
        <v>0</v>
      </c>
      <c r="J218" s="112">
        <f t="shared" si="12"/>
        <v>0</v>
      </c>
      <c r="K218" s="112">
        <f t="shared" si="12"/>
        <v>0</v>
      </c>
      <c r="L218" s="112">
        <f t="shared" si="12"/>
        <v>0</v>
      </c>
      <c r="M218" s="112">
        <f t="shared" si="12"/>
        <v>0</v>
      </c>
      <c r="N218" s="112">
        <f t="shared" si="12"/>
        <v>0</v>
      </c>
      <c r="O218" s="112">
        <f t="shared" si="12"/>
        <v>0</v>
      </c>
      <c r="P218" s="112">
        <f t="shared" si="12"/>
        <v>0</v>
      </c>
      <c r="Q218" s="112">
        <f t="shared" si="12"/>
        <v>0</v>
      </c>
      <c r="R218" s="112">
        <f t="shared" si="12"/>
        <v>0</v>
      </c>
      <c r="S218" s="112">
        <f t="shared" si="12"/>
        <v>0</v>
      </c>
      <c r="T218" s="112">
        <f t="shared" si="12"/>
        <v>0</v>
      </c>
      <c r="U218" s="112">
        <f t="shared" si="12"/>
        <v>0</v>
      </c>
      <c r="V218" s="112">
        <f t="shared" si="12"/>
        <v>0</v>
      </c>
    </row>
    <row r="220" spans="1:27" ht="15.75" thickBot="1">
      <c r="L220" s="200" t="s">
        <v>93</v>
      </c>
      <c r="M220" s="200"/>
      <c r="N220" s="200"/>
      <c r="O220" s="200"/>
      <c r="P220" s="200"/>
      <c r="Q220" s="200"/>
      <c r="R220" s="201"/>
      <c r="S220" s="201"/>
      <c r="T220" s="201"/>
      <c r="U220" s="201"/>
      <c r="V220" s="201"/>
    </row>
    <row r="221" spans="1:27" ht="24.95" customHeight="1" thickBot="1"/>
    <row r="222" spans="1:27" ht="27.75" thickTop="1" thickBot="1">
      <c r="A222" s="198">
        <f>сводные_таблицы!C17</f>
        <v>0</v>
      </c>
      <c r="B222" s="198"/>
      <c r="C222" s="166" t="s">
        <v>81</v>
      </c>
      <c r="D222" s="166"/>
      <c r="E222" s="166"/>
      <c r="F222" s="193" t="s">
        <v>82</v>
      </c>
      <c r="G222" s="194"/>
      <c r="H222" s="146">
        <f>содержание!P17</f>
        <v>0</v>
      </c>
      <c r="I222" s="195" t="s">
        <v>78</v>
      </c>
      <c r="J222" s="196"/>
      <c r="K222" s="196"/>
      <c r="L222" s="146">
        <f>содержание!Q17</f>
        <v>0</v>
      </c>
      <c r="Z222" s="199" t="s">
        <v>45</v>
      </c>
      <c r="AA222" s="199"/>
    </row>
    <row r="223" spans="1:27" ht="16.5" thickTop="1" thickBot="1">
      <c r="Z223" s="199"/>
      <c r="AA223" s="199"/>
    </row>
    <row r="224" spans="1:27" ht="21.75" thickTop="1" thickBot="1">
      <c r="A224" s="81"/>
      <c r="B224" s="102" t="s">
        <v>2</v>
      </c>
      <c r="C224" s="106">
        <v>1</v>
      </c>
      <c r="D224" s="82">
        <v>2</v>
      </c>
      <c r="E224" s="82">
        <v>3</v>
      </c>
      <c r="F224" s="82">
        <v>4</v>
      </c>
      <c r="G224" s="82">
        <v>5</v>
      </c>
      <c r="H224" s="82">
        <v>6</v>
      </c>
      <c r="I224" s="82">
        <v>7</v>
      </c>
      <c r="J224" s="83">
        <v>8</v>
      </c>
      <c r="K224" s="82">
        <v>9</v>
      </c>
      <c r="L224" s="109">
        <v>10</v>
      </c>
      <c r="M224" s="109">
        <v>11</v>
      </c>
      <c r="N224" s="82">
        <v>12</v>
      </c>
      <c r="O224" s="83">
        <v>13</v>
      </c>
      <c r="P224" s="82">
        <v>14</v>
      </c>
      <c r="Q224" s="83">
        <v>15</v>
      </c>
      <c r="R224" s="83">
        <v>16</v>
      </c>
      <c r="S224" s="82">
        <v>17</v>
      </c>
      <c r="T224" s="82">
        <v>18</v>
      </c>
      <c r="U224" s="82">
        <v>19</v>
      </c>
      <c r="V224" s="92">
        <v>20</v>
      </c>
      <c r="W224" s="110" t="s">
        <v>59</v>
      </c>
      <c r="X224" s="111" t="s">
        <v>60</v>
      </c>
    </row>
    <row r="225" spans="1:27" ht="15.75" thickBot="1">
      <c r="A225" s="25">
        <v>1</v>
      </c>
      <c r="B225" s="108">
        <f>содержание!C5</f>
        <v>0</v>
      </c>
      <c r="C225" s="85">
        <f>работа1!C$16</f>
        <v>0</v>
      </c>
      <c r="D225" s="85">
        <f>работа1!D$16</f>
        <v>0</v>
      </c>
      <c r="E225" s="85">
        <f>работа1!E$16</f>
        <v>0</v>
      </c>
      <c r="F225" s="85">
        <f>работа1!F$16</f>
        <v>0</v>
      </c>
      <c r="G225" s="85">
        <f>работа1!G$16</f>
        <v>0</v>
      </c>
      <c r="H225" s="85">
        <f>работа1!H$16</f>
        <v>0</v>
      </c>
      <c r="I225" s="85">
        <f>работа1!I$16</f>
        <v>0</v>
      </c>
      <c r="J225" s="85">
        <f>работа1!J$16</f>
        <v>0</v>
      </c>
      <c r="K225" s="85">
        <f>работа1!K$16</f>
        <v>0</v>
      </c>
      <c r="L225" s="85">
        <f>работа1!L$16</f>
        <v>0</v>
      </c>
      <c r="M225" s="85">
        <f>работа1!M$16</f>
        <v>0</v>
      </c>
      <c r="N225" s="85">
        <f>работа1!N$16</f>
        <v>0</v>
      </c>
      <c r="O225" s="85">
        <f>работа1!O$16</f>
        <v>0</v>
      </c>
      <c r="P225" s="85">
        <f>работа1!P$16</f>
        <v>0</v>
      </c>
      <c r="Q225" s="85">
        <f>работа1!Q$16</f>
        <v>0</v>
      </c>
      <c r="R225" s="85">
        <f>работа1!R$16</f>
        <v>0</v>
      </c>
      <c r="S225" s="85">
        <f>работа1!S$16</f>
        <v>0</v>
      </c>
      <c r="T225" s="85">
        <f>работа1!T$16</f>
        <v>0</v>
      </c>
      <c r="U225" s="85">
        <f>работа1!U$16</f>
        <v>0</v>
      </c>
      <c r="V225" s="85">
        <f>работа1!V$16</f>
        <v>0</v>
      </c>
      <c r="W225" s="85">
        <f>работа1!W$16</f>
        <v>0</v>
      </c>
      <c r="X225" s="85" t="str">
        <f>работа1!X$16</f>
        <v>2</v>
      </c>
    </row>
    <row r="226" spans="1:27" ht="15.75" thickBot="1">
      <c r="A226" s="22">
        <v>2</v>
      </c>
      <c r="B226" s="108">
        <f>содержание!C6</f>
        <v>0</v>
      </c>
      <c r="C226" s="85">
        <f>работа2!C$16</f>
        <v>0</v>
      </c>
      <c r="D226" s="85">
        <f>работа2!D$16</f>
        <v>0</v>
      </c>
      <c r="E226" s="85">
        <f>работа2!E$16</f>
        <v>0</v>
      </c>
      <c r="F226" s="85">
        <f>работа2!F$16</f>
        <v>0</v>
      </c>
      <c r="G226" s="85">
        <f>работа2!G$16</f>
        <v>0</v>
      </c>
      <c r="H226" s="85">
        <f>работа2!H$16</f>
        <v>0</v>
      </c>
      <c r="I226" s="85">
        <f>работа2!I$16</f>
        <v>0</v>
      </c>
      <c r="J226" s="85">
        <f>работа2!J$16</f>
        <v>0</v>
      </c>
      <c r="K226" s="85">
        <f>работа2!K$16</f>
        <v>0</v>
      </c>
      <c r="L226" s="85">
        <f>работа2!L$16</f>
        <v>0</v>
      </c>
      <c r="M226" s="85">
        <f>работа2!M$16</f>
        <v>0</v>
      </c>
      <c r="N226" s="85">
        <f>работа2!N$16</f>
        <v>0</v>
      </c>
      <c r="O226" s="85">
        <f>работа2!O$16</f>
        <v>0</v>
      </c>
      <c r="P226" s="85">
        <f>работа2!P$16</f>
        <v>0</v>
      </c>
      <c r="Q226" s="85">
        <f>работа2!Q$16</f>
        <v>0</v>
      </c>
      <c r="R226" s="85">
        <f>работа2!R$16</f>
        <v>0</v>
      </c>
      <c r="S226" s="85">
        <f>работа2!S$16</f>
        <v>0</v>
      </c>
      <c r="T226" s="85">
        <f>работа2!T$16</f>
        <v>0</v>
      </c>
      <c r="U226" s="85">
        <f>работа2!U$16</f>
        <v>0</v>
      </c>
      <c r="V226" s="85">
        <f>работа2!V$16</f>
        <v>0</v>
      </c>
      <c r="W226" s="85">
        <f>работа2!W$16</f>
        <v>0</v>
      </c>
      <c r="X226" s="85" t="str">
        <f>работа2!X$16</f>
        <v>2</v>
      </c>
    </row>
    <row r="227" spans="1:27" ht="15.75" thickBot="1">
      <c r="A227" s="22">
        <v>3</v>
      </c>
      <c r="B227" s="108">
        <f>содержание!C7</f>
        <v>0</v>
      </c>
      <c r="C227" s="85">
        <f>работа3!C$16</f>
        <v>0</v>
      </c>
      <c r="D227" s="85">
        <f>работа3!D$16</f>
        <v>0</v>
      </c>
      <c r="E227" s="85">
        <f>работа3!E$16</f>
        <v>0</v>
      </c>
      <c r="F227" s="85">
        <f>работа3!F$16</f>
        <v>0</v>
      </c>
      <c r="G227" s="85">
        <f>работа3!G$16</f>
        <v>0</v>
      </c>
      <c r="H227" s="85">
        <f>работа3!H$16</f>
        <v>0</v>
      </c>
      <c r="I227" s="85">
        <f>работа3!I$16</f>
        <v>0</v>
      </c>
      <c r="J227" s="85">
        <f>работа3!J$16</f>
        <v>0</v>
      </c>
      <c r="K227" s="85">
        <f>работа3!K$16</f>
        <v>0</v>
      </c>
      <c r="L227" s="85">
        <f>работа3!L$16</f>
        <v>0</v>
      </c>
      <c r="M227" s="85">
        <f>работа3!M$16</f>
        <v>0</v>
      </c>
      <c r="N227" s="85">
        <f>работа3!N$16</f>
        <v>0</v>
      </c>
      <c r="O227" s="85">
        <f>работа3!O$16</f>
        <v>0</v>
      </c>
      <c r="P227" s="85">
        <f>работа3!P$16</f>
        <v>0</v>
      </c>
      <c r="Q227" s="85">
        <f>работа3!Q$16</f>
        <v>0</v>
      </c>
      <c r="R227" s="85">
        <f>работа3!R$16</f>
        <v>0</v>
      </c>
      <c r="S227" s="85">
        <f>работа3!S$16</f>
        <v>0</v>
      </c>
      <c r="T227" s="85">
        <f>работа3!T$16</f>
        <v>0</v>
      </c>
      <c r="U227" s="85">
        <f>работа3!U$16</f>
        <v>0</v>
      </c>
      <c r="V227" s="85">
        <f>работа3!V$16</f>
        <v>0</v>
      </c>
      <c r="W227" s="85">
        <f>работа3!W$16</f>
        <v>0</v>
      </c>
      <c r="X227" s="85" t="str">
        <f>работа3!X$16</f>
        <v>2</v>
      </c>
    </row>
    <row r="228" spans="1:27" ht="15.75" thickBot="1">
      <c r="A228" s="22">
        <v>4</v>
      </c>
      <c r="B228" s="108">
        <f>содержание!C8</f>
        <v>0</v>
      </c>
      <c r="C228" s="85">
        <f>работа4!C$16</f>
        <v>0</v>
      </c>
      <c r="D228" s="85">
        <f>работа4!D$16</f>
        <v>0</v>
      </c>
      <c r="E228" s="85">
        <f>работа4!E$16</f>
        <v>0</v>
      </c>
      <c r="F228" s="85">
        <f>работа4!F$16</f>
        <v>0</v>
      </c>
      <c r="G228" s="85">
        <f>работа4!G$16</f>
        <v>0</v>
      </c>
      <c r="H228" s="85">
        <f>работа4!H$16</f>
        <v>0</v>
      </c>
      <c r="I228" s="85">
        <f>работа4!I$16</f>
        <v>0</v>
      </c>
      <c r="J228" s="85">
        <f>работа4!J$16</f>
        <v>0</v>
      </c>
      <c r="K228" s="85">
        <f>работа4!K$16</f>
        <v>0</v>
      </c>
      <c r="L228" s="85">
        <f>работа4!L$16</f>
        <v>0</v>
      </c>
      <c r="M228" s="85">
        <f>работа4!M$16</f>
        <v>0</v>
      </c>
      <c r="N228" s="85">
        <f>работа4!N$16</f>
        <v>0</v>
      </c>
      <c r="O228" s="85">
        <f>работа4!O$16</f>
        <v>0</v>
      </c>
      <c r="P228" s="85">
        <f>работа4!P$16</f>
        <v>0</v>
      </c>
      <c r="Q228" s="85">
        <f>работа4!Q$16</f>
        <v>0</v>
      </c>
      <c r="R228" s="85">
        <f>работа4!R$16</f>
        <v>0</v>
      </c>
      <c r="S228" s="85">
        <f>работа4!S$16</f>
        <v>0</v>
      </c>
      <c r="T228" s="85">
        <f>работа4!T$16</f>
        <v>0</v>
      </c>
      <c r="U228" s="85">
        <f>работа4!U$16</f>
        <v>0</v>
      </c>
      <c r="V228" s="85">
        <f>работа4!V$16</f>
        <v>0</v>
      </c>
      <c r="W228" s="85">
        <f>работа4!W$16</f>
        <v>0</v>
      </c>
      <c r="X228" s="85" t="str">
        <f>работа4!X$16</f>
        <v>2</v>
      </c>
    </row>
    <row r="229" spans="1:27" ht="15.75" thickBot="1">
      <c r="A229" s="22">
        <v>5</v>
      </c>
      <c r="B229" s="108">
        <f>содержание!C9</f>
        <v>0</v>
      </c>
      <c r="C229" s="85">
        <f>работа5!C$16</f>
        <v>0</v>
      </c>
      <c r="D229" s="85">
        <f>работа5!D$16</f>
        <v>0</v>
      </c>
      <c r="E229" s="85">
        <f>работа5!E$16</f>
        <v>0</v>
      </c>
      <c r="F229" s="85">
        <f>работа5!F$16</f>
        <v>0</v>
      </c>
      <c r="G229" s="85">
        <f>работа5!G$16</f>
        <v>0</v>
      </c>
      <c r="H229" s="85">
        <f>работа5!H$16</f>
        <v>0</v>
      </c>
      <c r="I229" s="85">
        <f>работа5!I$16</f>
        <v>0</v>
      </c>
      <c r="J229" s="85">
        <f>работа5!J$16</f>
        <v>0</v>
      </c>
      <c r="K229" s="85">
        <f>работа5!K$16</f>
        <v>0</v>
      </c>
      <c r="L229" s="85">
        <f>работа5!L$16</f>
        <v>0</v>
      </c>
      <c r="M229" s="85">
        <f>работа5!M$16</f>
        <v>0</v>
      </c>
      <c r="N229" s="85">
        <f>работа5!N$16</f>
        <v>0</v>
      </c>
      <c r="O229" s="85">
        <f>работа5!O$16</f>
        <v>0</v>
      </c>
      <c r="P229" s="85">
        <f>работа5!P$16</f>
        <v>0</v>
      </c>
      <c r="Q229" s="85">
        <f>работа5!Q$16</f>
        <v>0</v>
      </c>
      <c r="R229" s="85">
        <f>работа5!R$16</f>
        <v>0</v>
      </c>
      <c r="S229" s="85">
        <f>работа5!S$16</f>
        <v>0</v>
      </c>
      <c r="T229" s="85">
        <f>работа5!T$16</f>
        <v>0</v>
      </c>
      <c r="U229" s="85">
        <f>работа5!U$16</f>
        <v>0</v>
      </c>
      <c r="V229" s="85">
        <f>работа5!V$16</f>
        <v>0</v>
      </c>
      <c r="W229" s="85">
        <f>работа5!W$16</f>
        <v>0</v>
      </c>
      <c r="X229" s="85" t="str">
        <f>работа5!X$16</f>
        <v>2</v>
      </c>
    </row>
    <row r="230" spans="1:27">
      <c r="A230" s="22">
        <v>6</v>
      </c>
      <c r="B230" s="108">
        <f>содержание!C10</f>
        <v>0</v>
      </c>
      <c r="C230" s="85">
        <f>работа6!C$16</f>
        <v>0</v>
      </c>
      <c r="D230" s="85">
        <f>работа6!D$16</f>
        <v>0</v>
      </c>
      <c r="E230" s="85">
        <f>работа6!E$16</f>
        <v>0</v>
      </c>
      <c r="F230" s="85">
        <f>работа6!F$16</f>
        <v>0</v>
      </c>
      <c r="G230" s="85">
        <f>работа6!G$16</f>
        <v>0</v>
      </c>
      <c r="H230" s="85">
        <f>работа6!H$16</f>
        <v>0</v>
      </c>
      <c r="I230" s="85">
        <f>работа6!I$16</f>
        <v>0</v>
      </c>
      <c r="J230" s="85">
        <f>работа6!J$16</f>
        <v>0</v>
      </c>
      <c r="K230" s="85">
        <f>работа6!K$16</f>
        <v>0</v>
      </c>
      <c r="L230" s="85">
        <f>работа6!L$16</f>
        <v>0</v>
      </c>
      <c r="M230" s="85">
        <f>работа6!M$16</f>
        <v>0</v>
      </c>
      <c r="N230" s="85">
        <f>работа6!N$16</f>
        <v>0</v>
      </c>
      <c r="O230" s="85">
        <f>работа6!O$16</f>
        <v>0</v>
      </c>
      <c r="P230" s="85">
        <f>работа6!P$16</f>
        <v>0</v>
      </c>
      <c r="Q230" s="85">
        <f>работа6!Q$16</f>
        <v>0</v>
      </c>
      <c r="R230" s="85">
        <f>работа6!R$16</f>
        <v>0</v>
      </c>
      <c r="S230" s="85">
        <f>работа6!S$16</f>
        <v>0</v>
      </c>
      <c r="T230" s="85">
        <f>работа6!T$16</f>
        <v>0</v>
      </c>
      <c r="U230" s="85">
        <f>работа6!U$16</f>
        <v>0</v>
      </c>
      <c r="V230" s="85">
        <f>работа6!V$16</f>
        <v>0</v>
      </c>
      <c r="W230" s="85">
        <f>работа6!W$16</f>
        <v>0</v>
      </c>
      <c r="X230" s="85" t="str">
        <f>работа6!X$16</f>
        <v>2</v>
      </c>
    </row>
    <row r="231" spans="1:27" ht="15.75" hidden="1" thickBot="1">
      <c r="A231" s="22">
        <v>7</v>
      </c>
      <c r="B231" s="108">
        <f>содержание!C11</f>
        <v>0</v>
      </c>
      <c r="C231" s="85">
        <f>работа7!C$16</f>
        <v>0</v>
      </c>
      <c r="D231" s="85">
        <f>работа7!D$16</f>
        <v>0</v>
      </c>
      <c r="E231" s="85">
        <f>работа7!E$16</f>
        <v>0</v>
      </c>
      <c r="F231" s="85">
        <f>работа7!F$16</f>
        <v>0</v>
      </c>
      <c r="G231" s="85">
        <f>работа7!G$16</f>
        <v>0</v>
      </c>
      <c r="H231" s="85">
        <f>работа7!H$16</f>
        <v>0</v>
      </c>
      <c r="I231" s="85">
        <f>работа7!I$16</f>
        <v>0</v>
      </c>
      <c r="J231" s="85">
        <f>работа7!J$16</f>
        <v>0</v>
      </c>
      <c r="K231" s="85">
        <f>работа7!K$16</f>
        <v>0</v>
      </c>
      <c r="L231" s="85">
        <f>работа7!L$16</f>
        <v>0</v>
      </c>
      <c r="M231" s="85">
        <f>работа7!M$16</f>
        <v>0</v>
      </c>
      <c r="N231" s="85">
        <f>работа7!N$16</f>
        <v>0</v>
      </c>
      <c r="O231" s="85">
        <f>работа7!O$16</f>
        <v>0</v>
      </c>
      <c r="P231" s="85">
        <f>работа7!P$16</f>
        <v>0</v>
      </c>
      <c r="Q231" s="85">
        <f>работа7!Q$16</f>
        <v>0</v>
      </c>
      <c r="R231" s="85">
        <f>работа7!R$16</f>
        <v>0</v>
      </c>
      <c r="S231" s="85">
        <f>работа7!S$16</f>
        <v>0</v>
      </c>
      <c r="T231" s="85">
        <f>работа7!T$16</f>
        <v>0</v>
      </c>
      <c r="U231" s="85">
        <f>работа7!U$16</f>
        <v>0</v>
      </c>
      <c r="V231" s="85">
        <f>работа7!V$16</f>
        <v>0</v>
      </c>
      <c r="W231" s="85">
        <f>работа7!W$16</f>
        <v>0</v>
      </c>
      <c r="X231" s="85" t="str">
        <f>работа7!X$16</f>
        <v>2</v>
      </c>
    </row>
    <row r="232" spans="1:27" ht="15.75" hidden="1" thickBot="1">
      <c r="A232" s="22">
        <v>8</v>
      </c>
      <c r="B232" s="108">
        <f>содержание!C12</f>
        <v>0</v>
      </c>
      <c r="C232" s="85">
        <f>работа8!C$16</f>
        <v>0</v>
      </c>
      <c r="D232" s="85">
        <f>работа8!D$16</f>
        <v>0</v>
      </c>
      <c r="E232" s="85">
        <f>работа8!E$16</f>
        <v>0</v>
      </c>
      <c r="F232" s="85">
        <f>работа8!F$16</f>
        <v>0</v>
      </c>
      <c r="G232" s="85">
        <f>работа8!G$16</f>
        <v>0</v>
      </c>
      <c r="H232" s="85">
        <f>работа8!H$16</f>
        <v>0</v>
      </c>
      <c r="I232" s="85">
        <f>работа8!I$16</f>
        <v>0</v>
      </c>
      <c r="J232" s="85">
        <f>работа8!J$16</f>
        <v>0</v>
      </c>
      <c r="K232" s="85">
        <f>работа8!K$16</f>
        <v>0</v>
      </c>
      <c r="L232" s="85">
        <f>работа8!L$16</f>
        <v>0</v>
      </c>
      <c r="M232" s="85">
        <f>работа8!M$16</f>
        <v>0</v>
      </c>
      <c r="N232" s="85">
        <f>работа8!N$16</f>
        <v>0</v>
      </c>
      <c r="O232" s="85">
        <f>работа8!O$16</f>
        <v>0</v>
      </c>
      <c r="P232" s="85">
        <f>работа8!P$16</f>
        <v>0</v>
      </c>
      <c r="Q232" s="85">
        <f>работа8!Q$16</f>
        <v>0</v>
      </c>
      <c r="R232" s="85">
        <f>работа8!R$16</f>
        <v>0</v>
      </c>
      <c r="S232" s="85">
        <f>работа8!S$16</f>
        <v>0</v>
      </c>
      <c r="T232" s="85">
        <f>работа8!T$16</f>
        <v>0</v>
      </c>
      <c r="U232" s="85">
        <f>работа8!U$16</f>
        <v>0</v>
      </c>
      <c r="V232" s="85">
        <f>работа8!V$16</f>
        <v>0</v>
      </c>
      <c r="W232" s="85">
        <f>работа8!W$16</f>
        <v>0</v>
      </c>
      <c r="X232" s="85" t="str">
        <f>работа8!X$16</f>
        <v>2</v>
      </c>
    </row>
    <row r="233" spans="1:27" ht="15.75" hidden="1" thickBot="1">
      <c r="A233" s="22">
        <v>9</v>
      </c>
      <c r="B233" s="108">
        <f>содержание!C13</f>
        <v>0</v>
      </c>
      <c r="C233" s="85">
        <f>работа9!C$16</f>
        <v>0</v>
      </c>
      <c r="D233" s="85">
        <f>работа9!D$16</f>
        <v>0</v>
      </c>
      <c r="E233" s="85">
        <f>работа9!E$16</f>
        <v>0</v>
      </c>
      <c r="F233" s="85">
        <f>работа9!F$16</f>
        <v>0</v>
      </c>
      <c r="G233" s="85">
        <f>работа9!G$16</f>
        <v>0</v>
      </c>
      <c r="H233" s="85">
        <f>работа9!H$16</f>
        <v>0</v>
      </c>
      <c r="I233" s="85">
        <f>работа9!I$16</f>
        <v>0</v>
      </c>
      <c r="J233" s="85">
        <f>работа9!J$16</f>
        <v>0</v>
      </c>
      <c r="K233" s="85">
        <f>работа9!K$16</f>
        <v>0</v>
      </c>
      <c r="L233" s="85">
        <f>работа9!L$16</f>
        <v>0</v>
      </c>
      <c r="M233" s="85">
        <f>работа9!M$16</f>
        <v>0</v>
      </c>
      <c r="N233" s="85">
        <f>работа9!N$16</f>
        <v>0</v>
      </c>
      <c r="O233" s="85">
        <f>работа9!O$16</f>
        <v>0</v>
      </c>
      <c r="P233" s="85">
        <f>работа9!P$16</f>
        <v>0</v>
      </c>
      <c r="Q233" s="85">
        <f>работа9!Q$16</f>
        <v>0</v>
      </c>
      <c r="R233" s="85">
        <f>работа9!R$16</f>
        <v>0</v>
      </c>
      <c r="S233" s="85">
        <f>работа9!S$16</f>
        <v>0</v>
      </c>
      <c r="T233" s="85">
        <f>работа9!T$16</f>
        <v>0</v>
      </c>
      <c r="U233" s="85">
        <f>работа9!U$16</f>
        <v>0</v>
      </c>
      <c r="V233" s="85">
        <f>работа9!V$16</f>
        <v>0</v>
      </c>
      <c r="W233" s="85">
        <f>работа9!W$16</f>
        <v>0</v>
      </c>
      <c r="X233" s="85" t="str">
        <f>работа9!X$16</f>
        <v>2</v>
      </c>
    </row>
    <row r="234" spans="1:27" ht="15.75" hidden="1" thickBot="1">
      <c r="A234" s="22">
        <v>10</v>
      </c>
      <c r="B234" s="108">
        <f>содержание!C14</f>
        <v>0</v>
      </c>
      <c r="C234" s="85">
        <f>работа10!C$16</f>
        <v>0</v>
      </c>
      <c r="D234" s="85">
        <f>работа10!D$16</f>
        <v>0</v>
      </c>
      <c r="E234" s="85">
        <f>работа10!E$16</f>
        <v>0</v>
      </c>
      <c r="F234" s="85">
        <f>работа10!F$16</f>
        <v>0</v>
      </c>
      <c r="G234" s="85">
        <f>работа10!G$16</f>
        <v>0</v>
      </c>
      <c r="H234" s="85">
        <f>работа10!H$16</f>
        <v>0</v>
      </c>
      <c r="I234" s="85">
        <f>работа10!I$16</f>
        <v>0</v>
      </c>
      <c r="J234" s="85">
        <f>работа10!J$16</f>
        <v>0</v>
      </c>
      <c r="K234" s="85">
        <f>работа10!K$16</f>
        <v>0</v>
      </c>
      <c r="L234" s="85">
        <f>работа10!L$16</f>
        <v>0</v>
      </c>
      <c r="M234" s="85">
        <f>работа10!M$16</f>
        <v>0</v>
      </c>
      <c r="N234" s="85">
        <f>работа10!N$16</f>
        <v>0</v>
      </c>
      <c r="O234" s="85">
        <f>работа10!O$16</f>
        <v>0</v>
      </c>
      <c r="P234" s="85">
        <f>работа10!P$16</f>
        <v>0</v>
      </c>
      <c r="Q234" s="85">
        <f>работа10!Q$16</f>
        <v>0</v>
      </c>
      <c r="R234" s="85">
        <f>работа10!R$16</f>
        <v>0</v>
      </c>
      <c r="S234" s="85">
        <f>работа10!S$16</f>
        <v>0</v>
      </c>
      <c r="T234" s="85">
        <f>работа10!T$16</f>
        <v>0</v>
      </c>
      <c r="U234" s="85">
        <f>работа10!U$16</f>
        <v>0</v>
      </c>
      <c r="V234" s="85">
        <f>работа10!V$16</f>
        <v>0</v>
      </c>
      <c r="W234" s="85">
        <f>работа10!W$16</f>
        <v>0</v>
      </c>
      <c r="X234" s="85" t="str">
        <f>работа10!X$16</f>
        <v>2</v>
      </c>
    </row>
    <row r="235" spans="1:27" ht="15.75" hidden="1" thickBot="1">
      <c r="A235" s="197" t="s">
        <v>68</v>
      </c>
      <c r="B235" s="197"/>
      <c r="C235" s="112">
        <f>AVERAGE(C225:C234)</f>
        <v>0</v>
      </c>
      <c r="D235" s="112">
        <f t="shared" ref="D235:V235" si="13">AVERAGE(D225:D234)</f>
        <v>0</v>
      </c>
      <c r="E235" s="112">
        <f t="shared" si="13"/>
        <v>0</v>
      </c>
      <c r="F235" s="112">
        <f t="shared" si="13"/>
        <v>0</v>
      </c>
      <c r="G235" s="112">
        <f t="shared" si="13"/>
        <v>0</v>
      </c>
      <c r="H235" s="112">
        <f t="shared" si="13"/>
        <v>0</v>
      </c>
      <c r="I235" s="112">
        <f t="shared" si="13"/>
        <v>0</v>
      </c>
      <c r="J235" s="112">
        <f t="shared" si="13"/>
        <v>0</v>
      </c>
      <c r="K235" s="112">
        <f t="shared" si="13"/>
        <v>0</v>
      </c>
      <c r="L235" s="112">
        <f t="shared" si="13"/>
        <v>0</v>
      </c>
      <c r="M235" s="112">
        <f t="shared" si="13"/>
        <v>0</v>
      </c>
      <c r="N235" s="112">
        <f t="shared" si="13"/>
        <v>0</v>
      </c>
      <c r="O235" s="112">
        <f t="shared" si="13"/>
        <v>0</v>
      </c>
      <c r="P235" s="112">
        <f t="shared" si="13"/>
        <v>0</v>
      </c>
      <c r="Q235" s="112">
        <f t="shared" si="13"/>
        <v>0</v>
      </c>
      <c r="R235" s="112">
        <f t="shared" si="13"/>
        <v>0</v>
      </c>
      <c r="S235" s="112">
        <f t="shared" si="13"/>
        <v>0</v>
      </c>
      <c r="T235" s="112">
        <f t="shared" si="13"/>
        <v>0</v>
      </c>
      <c r="U235" s="112">
        <f t="shared" si="13"/>
        <v>0</v>
      </c>
      <c r="V235" s="112">
        <f t="shared" si="13"/>
        <v>0</v>
      </c>
    </row>
    <row r="237" spans="1:27" ht="15.75" thickBot="1">
      <c r="L237" s="200" t="s">
        <v>93</v>
      </c>
      <c r="M237" s="200"/>
      <c r="N237" s="200"/>
      <c r="O237" s="200"/>
      <c r="P237" s="200"/>
      <c r="Q237" s="200"/>
      <c r="R237" s="201"/>
      <c r="S237" s="201"/>
      <c r="T237" s="201"/>
      <c r="U237" s="201"/>
      <c r="V237" s="201"/>
    </row>
    <row r="238" spans="1:27" ht="24.95" customHeight="1" thickBot="1"/>
    <row r="239" spans="1:27" ht="27.75" thickTop="1" thickBot="1">
      <c r="A239" s="198">
        <f>сводные_таблицы!C18</f>
        <v>0</v>
      </c>
      <c r="B239" s="198"/>
      <c r="C239" s="166" t="s">
        <v>81</v>
      </c>
      <c r="D239" s="166"/>
      <c r="E239" s="166"/>
      <c r="F239" s="193" t="s">
        <v>82</v>
      </c>
      <c r="G239" s="194"/>
      <c r="H239" s="146">
        <f>содержание!P18</f>
        <v>0</v>
      </c>
      <c r="I239" s="195" t="s">
        <v>78</v>
      </c>
      <c r="J239" s="196"/>
      <c r="K239" s="196"/>
      <c r="L239" s="146">
        <f>содержание!Q18</f>
        <v>0</v>
      </c>
      <c r="Z239" s="199" t="s">
        <v>45</v>
      </c>
      <c r="AA239" s="199"/>
    </row>
    <row r="240" spans="1:27" ht="16.5" thickTop="1" thickBot="1">
      <c r="Z240" s="199"/>
      <c r="AA240" s="199"/>
    </row>
    <row r="241" spans="1:27" ht="21.75" thickTop="1" thickBot="1">
      <c r="A241" s="81"/>
      <c r="B241" s="102" t="s">
        <v>2</v>
      </c>
      <c r="C241" s="106">
        <v>1</v>
      </c>
      <c r="D241" s="82">
        <v>2</v>
      </c>
      <c r="E241" s="82">
        <v>3</v>
      </c>
      <c r="F241" s="82">
        <v>4</v>
      </c>
      <c r="G241" s="82">
        <v>5</v>
      </c>
      <c r="H241" s="82">
        <v>6</v>
      </c>
      <c r="I241" s="82">
        <v>7</v>
      </c>
      <c r="J241" s="83">
        <v>8</v>
      </c>
      <c r="K241" s="82">
        <v>9</v>
      </c>
      <c r="L241" s="109">
        <v>10</v>
      </c>
      <c r="M241" s="109">
        <v>11</v>
      </c>
      <c r="N241" s="82">
        <v>12</v>
      </c>
      <c r="O241" s="83">
        <v>13</v>
      </c>
      <c r="P241" s="82">
        <v>14</v>
      </c>
      <c r="Q241" s="83">
        <v>15</v>
      </c>
      <c r="R241" s="83">
        <v>16</v>
      </c>
      <c r="S241" s="82">
        <v>17</v>
      </c>
      <c r="T241" s="82">
        <v>18</v>
      </c>
      <c r="U241" s="82">
        <v>19</v>
      </c>
      <c r="V241" s="92">
        <v>20</v>
      </c>
      <c r="W241" s="110" t="s">
        <v>59</v>
      </c>
      <c r="X241" s="111" t="s">
        <v>60</v>
      </c>
    </row>
    <row r="242" spans="1:27" ht="15.75" thickBot="1">
      <c r="A242" s="25">
        <v>1</v>
      </c>
      <c r="B242" s="108">
        <f>содержание!C5</f>
        <v>0</v>
      </c>
      <c r="C242" s="85">
        <f>работа1!C$17</f>
        <v>0</v>
      </c>
      <c r="D242" s="85">
        <f>работа1!D$17</f>
        <v>0</v>
      </c>
      <c r="E242" s="85">
        <f>работа1!E$17</f>
        <v>0</v>
      </c>
      <c r="F242" s="85">
        <f>работа1!F$17</f>
        <v>0</v>
      </c>
      <c r="G242" s="85">
        <f>работа1!G$17</f>
        <v>0</v>
      </c>
      <c r="H242" s="85">
        <f>работа1!H$17</f>
        <v>0</v>
      </c>
      <c r="I242" s="85">
        <f>работа1!I$17</f>
        <v>0</v>
      </c>
      <c r="J242" s="85">
        <f>работа1!J$17</f>
        <v>0</v>
      </c>
      <c r="K242" s="85">
        <f>работа1!K$17</f>
        <v>0</v>
      </c>
      <c r="L242" s="85">
        <f>работа1!L$17</f>
        <v>0</v>
      </c>
      <c r="M242" s="85">
        <f>работа1!M$17</f>
        <v>0</v>
      </c>
      <c r="N242" s="85">
        <f>работа1!N$17</f>
        <v>0</v>
      </c>
      <c r="O242" s="85">
        <f>работа1!O$17</f>
        <v>0</v>
      </c>
      <c r="P242" s="85">
        <f>работа1!P$17</f>
        <v>0</v>
      </c>
      <c r="Q242" s="85">
        <f>работа1!Q$17</f>
        <v>0</v>
      </c>
      <c r="R242" s="85">
        <f>работа1!R$17</f>
        <v>0</v>
      </c>
      <c r="S242" s="85">
        <f>работа1!S$17</f>
        <v>0</v>
      </c>
      <c r="T242" s="85">
        <f>работа1!T$17</f>
        <v>0</v>
      </c>
      <c r="U242" s="85">
        <f>работа1!U$17</f>
        <v>0</v>
      </c>
      <c r="V242" s="85">
        <f>работа1!V$17</f>
        <v>0</v>
      </c>
      <c r="W242" s="85">
        <f>работа1!W$17</f>
        <v>0</v>
      </c>
      <c r="X242" s="85" t="str">
        <f>работа1!X$17</f>
        <v>2</v>
      </c>
    </row>
    <row r="243" spans="1:27" ht="15.75" thickBot="1">
      <c r="A243" s="22">
        <v>2</v>
      </c>
      <c r="B243" s="108">
        <f>содержание!C6</f>
        <v>0</v>
      </c>
      <c r="C243" s="85">
        <f>работа2!C$17</f>
        <v>0</v>
      </c>
      <c r="D243" s="85">
        <f>работа2!D$17</f>
        <v>0</v>
      </c>
      <c r="E243" s="85">
        <f>работа2!E$17</f>
        <v>0</v>
      </c>
      <c r="F243" s="85">
        <f>работа2!F$17</f>
        <v>0</v>
      </c>
      <c r="G243" s="85">
        <f>работа2!G$17</f>
        <v>0</v>
      </c>
      <c r="H243" s="85">
        <f>работа2!H$17</f>
        <v>0</v>
      </c>
      <c r="I243" s="85">
        <f>работа2!I$17</f>
        <v>0</v>
      </c>
      <c r="J243" s="85">
        <f>работа2!J$17</f>
        <v>0</v>
      </c>
      <c r="K243" s="85">
        <f>работа2!K$17</f>
        <v>0</v>
      </c>
      <c r="L243" s="85">
        <f>работа2!L$17</f>
        <v>0</v>
      </c>
      <c r="M243" s="85">
        <f>работа2!M$17</f>
        <v>0</v>
      </c>
      <c r="N243" s="85">
        <f>работа2!N$17</f>
        <v>0</v>
      </c>
      <c r="O243" s="85">
        <f>работа2!O$17</f>
        <v>0</v>
      </c>
      <c r="P243" s="85">
        <f>работа2!P$17</f>
        <v>0</v>
      </c>
      <c r="Q243" s="85">
        <f>работа2!Q$17</f>
        <v>0</v>
      </c>
      <c r="R243" s="85">
        <f>работа2!R$17</f>
        <v>0</v>
      </c>
      <c r="S243" s="85">
        <f>работа2!S$17</f>
        <v>0</v>
      </c>
      <c r="T243" s="85">
        <f>работа2!T$17</f>
        <v>0</v>
      </c>
      <c r="U243" s="85">
        <f>работа2!U$17</f>
        <v>0</v>
      </c>
      <c r="V243" s="85">
        <f>работа2!V$17</f>
        <v>0</v>
      </c>
      <c r="W243" s="85">
        <f>работа2!W$17</f>
        <v>0</v>
      </c>
      <c r="X243" s="85" t="str">
        <f>работа2!X$17</f>
        <v>2</v>
      </c>
    </row>
    <row r="244" spans="1:27" ht="15.75" thickBot="1">
      <c r="A244" s="22">
        <v>3</v>
      </c>
      <c r="B244" s="108">
        <f>содержание!C7</f>
        <v>0</v>
      </c>
      <c r="C244" s="85">
        <f>работа3!C$17</f>
        <v>0</v>
      </c>
      <c r="D244" s="85">
        <f>работа3!D$17</f>
        <v>0</v>
      </c>
      <c r="E244" s="85">
        <f>работа3!E$17</f>
        <v>0</v>
      </c>
      <c r="F244" s="85">
        <f>работа3!F$17</f>
        <v>0</v>
      </c>
      <c r="G244" s="85">
        <f>работа3!G$17</f>
        <v>0</v>
      </c>
      <c r="H244" s="85">
        <f>работа3!H$17</f>
        <v>0</v>
      </c>
      <c r="I244" s="85">
        <f>работа3!I$17</f>
        <v>0</v>
      </c>
      <c r="J244" s="85">
        <f>работа3!J$17</f>
        <v>0</v>
      </c>
      <c r="K244" s="85">
        <f>работа3!K$17</f>
        <v>0</v>
      </c>
      <c r="L244" s="85">
        <f>работа3!L$17</f>
        <v>0</v>
      </c>
      <c r="M244" s="85">
        <f>работа3!M$17</f>
        <v>0</v>
      </c>
      <c r="N244" s="85">
        <f>работа3!N$17</f>
        <v>0</v>
      </c>
      <c r="O244" s="85">
        <f>работа3!O$17</f>
        <v>0</v>
      </c>
      <c r="P244" s="85">
        <f>работа3!P$17</f>
        <v>0</v>
      </c>
      <c r="Q244" s="85">
        <f>работа3!Q$17</f>
        <v>0</v>
      </c>
      <c r="R244" s="85">
        <f>работа3!R$17</f>
        <v>0</v>
      </c>
      <c r="S244" s="85">
        <f>работа3!S$17</f>
        <v>0</v>
      </c>
      <c r="T244" s="85">
        <f>работа3!T$17</f>
        <v>0</v>
      </c>
      <c r="U244" s="85">
        <f>работа3!U$17</f>
        <v>0</v>
      </c>
      <c r="V244" s="85">
        <f>работа3!V$17</f>
        <v>0</v>
      </c>
      <c r="W244" s="85">
        <f>работа3!W$17</f>
        <v>0</v>
      </c>
      <c r="X244" s="85" t="str">
        <f>работа3!X$17</f>
        <v>2</v>
      </c>
    </row>
    <row r="245" spans="1:27" ht="15.75" thickBot="1">
      <c r="A245" s="22">
        <v>4</v>
      </c>
      <c r="B245" s="108">
        <f>содержание!C8</f>
        <v>0</v>
      </c>
      <c r="C245" s="85">
        <f>работа4!C$17</f>
        <v>0</v>
      </c>
      <c r="D245" s="85">
        <f>работа4!D$17</f>
        <v>0</v>
      </c>
      <c r="E245" s="85">
        <f>работа4!E$17</f>
        <v>0</v>
      </c>
      <c r="F245" s="85">
        <f>работа4!F$17</f>
        <v>0</v>
      </c>
      <c r="G245" s="85">
        <f>работа4!G$17</f>
        <v>0</v>
      </c>
      <c r="H245" s="85">
        <f>работа4!H$17</f>
        <v>0</v>
      </c>
      <c r="I245" s="85">
        <f>работа4!I$17</f>
        <v>0</v>
      </c>
      <c r="J245" s="85">
        <f>работа4!J$17</f>
        <v>0</v>
      </c>
      <c r="K245" s="85">
        <f>работа4!K$17</f>
        <v>0</v>
      </c>
      <c r="L245" s="85">
        <f>работа4!L$17</f>
        <v>0</v>
      </c>
      <c r="M245" s="85">
        <f>работа4!M$17</f>
        <v>0</v>
      </c>
      <c r="N245" s="85">
        <f>работа4!N$17</f>
        <v>0</v>
      </c>
      <c r="O245" s="85">
        <f>работа4!O$17</f>
        <v>0</v>
      </c>
      <c r="P245" s="85">
        <f>работа4!P$17</f>
        <v>0</v>
      </c>
      <c r="Q245" s="85">
        <f>работа4!Q$17</f>
        <v>0</v>
      </c>
      <c r="R245" s="85">
        <f>работа4!R$17</f>
        <v>0</v>
      </c>
      <c r="S245" s="85">
        <f>работа4!S$17</f>
        <v>0</v>
      </c>
      <c r="T245" s="85">
        <f>работа4!T$17</f>
        <v>0</v>
      </c>
      <c r="U245" s="85">
        <f>работа4!U$17</f>
        <v>0</v>
      </c>
      <c r="V245" s="85">
        <f>работа4!V$17</f>
        <v>0</v>
      </c>
      <c r="W245" s="85">
        <f>работа4!W$17</f>
        <v>0</v>
      </c>
      <c r="X245" s="85" t="str">
        <f>работа4!X$17</f>
        <v>2</v>
      </c>
    </row>
    <row r="246" spans="1:27" ht="15.75" thickBot="1">
      <c r="A246" s="22">
        <v>5</v>
      </c>
      <c r="B246" s="108">
        <f>содержание!C9</f>
        <v>0</v>
      </c>
      <c r="C246" s="85">
        <f>работа5!C$17</f>
        <v>0</v>
      </c>
      <c r="D246" s="85">
        <f>работа5!D$17</f>
        <v>0</v>
      </c>
      <c r="E246" s="85">
        <f>работа5!E$17</f>
        <v>0</v>
      </c>
      <c r="F246" s="85">
        <f>работа5!F$17</f>
        <v>0</v>
      </c>
      <c r="G246" s="85">
        <f>работа5!G$17</f>
        <v>0</v>
      </c>
      <c r="H246" s="85">
        <f>работа5!H$17</f>
        <v>0</v>
      </c>
      <c r="I246" s="85">
        <f>работа5!I$17</f>
        <v>0</v>
      </c>
      <c r="J246" s="85">
        <f>работа5!J$17</f>
        <v>0</v>
      </c>
      <c r="K246" s="85">
        <f>работа5!K$17</f>
        <v>0</v>
      </c>
      <c r="L246" s="85">
        <f>работа5!L$17</f>
        <v>0</v>
      </c>
      <c r="M246" s="85">
        <f>работа5!M$17</f>
        <v>0</v>
      </c>
      <c r="N246" s="85">
        <f>работа5!N$17</f>
        <v>0</v>
      </c>
      <c r="O246" s="85">
        <f>работа5!O$17</f>
        <v>0</v>
      </c>
      <c r="P246" s="85">
        <f>работа5!P$17</f>
        <v>0</v>
      </c>
      <c r="Q246" s="85">
        <f>работа5!Q$17</f>
        <v>0</v>
      </c>
      <c r="R246" s="85">
        <f>работа5!R$17</f>
        <v>0</v>
      </c>
      <c r="S246" s="85">
        <f>работа5!S$17</f>
        <v>0</v>
      </c>
      <c r="T246" s="85">
        <f>работа5!T$17</f>
        <v>0</v>
      </c>
      <c r="U246" s="85">
        <f>работа5!U$17</f>
        <v>0</v>
      </c>
      <c r="V246" s="85">
        <f>работа5!V$17</f>
        <v>0</v>
      </c>
      <c r="W246" s="85">
        <f>работа5!W$17</f>
        <v>0</v>
      </c>
      <c r="X246" s="85" t="str">
        <f>работа5!X$17</f>
        <v>2</v>
      </c>
    </row>
    <row r="247" spans="1:27">
      <c r="A247" s="22">
        <v>6</v>
      </c>
      <c r="B247" s="108">
        <f>содержание!C10</f>
        <v>0</v>
      </c>
      <c r="C247" s="85">
        <f>работа6!C$17</f>
        <v>0</v>
      </c>
      <c r="D247" s="85">
        <f>работа6!D$17</f>
        <v>0</v>
      </c>
      <c r="E247" s="85">
        <f>работа6!E$17</f>
        <v>0</v>
      </c>
      <c r="F247" s="85">
        <f>работа6!F$17</f>
        <v>0</v>
      </c>
      <c r="G247" s="85">
        <f>работа6!G$17</f>
        <v>0</v>
      </c>
      <c r="H247" s="85">
        <f>работа6!H$17</f>
        <v>0</v>
      </c>
      <c r="I247" s="85">
        <f>работа6!I$17</f>
        <v>0</v>
      </c>
      <c r="J247" s="85">
        <f>работа6!J$17</f>
        <v>0</v>
      </c>
      <c r="K247" s="85">
        <f>работа6!K$17</f>
        <v>0</v>
      </c>
      <c r="L247" s="85">
        <f>работа6!L$17</f>
        <v>0</v>
      </c>
      <c r="M247" s="85">
        <f>работа6!M$17</f>
        <v>0</v>
      </c>
      <c r="N247" s="85">
        <f>работа6!N$17</f>
        <v>0</v>
      </c>
      <c r="O247" s="85">
        <f>работа6!O$17</f>
        <v>0</v>
      </c>
      <c r="P247" s="85">
        <f>работа6!P$17</f>
        <v>0</v>
      </c>
      <c r="Q247" s="85">
        <f>работа6!Q$17</f>
        <v>0</v>
      </c>
      <c r="R247" s="85">
        <f>работа6!R$17</f>
        <v>0</v>
      </c>
      <c r="S247" s="85">
        <f>работа6!S$17</f>
        <v>0</v>
      </c>
      <c r="T247" s="85">
        <f>работа6!T$17</f>
        <v>0</v>
      </c>
      <c r="U247" s="85">
        <f>работа6!U$17</f>
        <v>0</v>
      </c>
      <c r="V247" s="85">
        <f>работа6!V$17</f>
        <v>0</v>
      </c>
      <c r="W247" s="85">
        <f>работа6!W$17</f>
        <v>0</v>
      </c>
      <c r="X247" s="85" t="str">
        <f>работа6!X$17</f>
        <v>2</v>
      </c>
    </row>
    <row r="248" spans="1:27" ht="15.75" hidden="1" thickBot="1">
      <c r="A248" s="22">
        <v>7</v>
      </c>
      <c r="B248" s="108">
        <f>содержание!C11</f>
        <v>0</v>
      </c>
      <c r="C248" s="85">
        <f>работа7!C$17</f>
        <v>0</v>
      </c>
      <c r="D248" s="85">
        <f>работа7!D$17</f>
        <v>0</v>
      </c>
      <c r="E248" s="85">
        <f>работа7!E$17</f>
        <v>0</v>
      </c>
      <c r="F248" s="85">
        <f>работа7!F$17</f>
        <v>0</v>
      </c>
      <c r="G248" s="85">
        <f>работа7!G$17</f>
        <v>0</v>
      </c>
      <c r="H248" s="85">
        <f>работа7!H$17</f>
        <v>0</v>
      </c>
      <c r="I248" s="85">
        <f>работа7!I$17</f>
        <v>0</v>
      </c>
      <c r="J248" s="85">
        <f>работа7!J$17</f>
        <v>0</v>
      </c>
      <c r="K248" s="85">
        <f>работа7!K$17</f>
        <v>0</v>
      </c>
      <c r="L248" s="85">
        <f>работа7!L$17</f>
        <v>0</v>
      </c>
      <c r="M248" s="85">
        <f>работа7!M$17</f>
        <v>0</v>
      </c>
      <c r="N248" s="85">
        <f>работа7!N$17</f>
        <v>0</v>
      </c>
      <c r="O248" s="85">
        <f>работа7!O$17</f>
        <v>0</v>
      </c>
      <c r="P248" s="85">
        <f>работа7!P$17</f>
        <v>0</v>
      </c>
      <c r="Q248" s="85">
        <f>работа7!Q$17</f>
        <v>0</v>
      </c>
      <c r="R248" s="85">
        <f>работа7!R$17</f>
        <v>0</v>
      </c>
      <c r="S248" s="85">
        <f>работа7!S$17</f>
        <v>0</v>
      </c>
      <c r="T248" s="85">
        <f>работа7!T$17</f>
        <v>0</v>
      </c>
      <c r="U248" s="85">
        <f>работа7!U$17</f>
        <v>0</v>
      </c>
      <c r="V248" s="85">
        <f>работа7!V$17</f>
        <v>0</v>
      </c>
      <c r="W248" s="85">
        <f>работа7!W$17</f>
        <v>0</v>
      </c>
      <c r="X248" s="85" t="str">
        <f>работа7!X$17</f>
        <v>2</v>
      </c>
    </row>
    <row r="249" spans="1:27" ht="15.75" hidden="1" thickBot="1">
      <c r="A249" s="22">
        <v>8</v>
      </c>
      <c r="B249" s="108">
        <f>содержание!C12</f>
        <v>0</v>
      </c>
      <c r="C249" s="85">
        <f>работа8!C$17</f>
        <v>0</v>
      </c>
      <c r="D249" s="85">
        <f>работа8!D$17</f>
        <v>0</v>
      </c>
      <c r="E249" s="85">
        <f>работа8!E$17</f>
        <v>0</v>
      </c>
      <c r="F249" s="85">
        <f>работа8!F$17</f>
        <v>0</v>
      </c>
      <c r="G249" s="85">
        <f>работа8!G$17</f>
        <v>0</v>
      </c>
      <c r="H249" s="85">
        <f>работа8!H$17</f>
        <v>0</v>
      </c>
      <c r="I249" s="85">
        <f>работа8!I$17</f>
        <v>0</v>
      </c>
      <c r="J249" s="85">
        <f>работа8!J$17</f>
        <v>0</v>
      </c>
      <c r="K249" s="85">
        <f>работа8!K$17</f>
        <v>0</v>
      </c>
      <c r="L249" s="85">
        <f>работа8!L$17</f>
        <v>0</v>
      </c>
      <c r="M249" s="85">
        <f>работа8!M$17</f>
        <v>0</v>
      </c>
      <c r="N249" s="85">
        <f>работа8!N$17</f>
        <v>0</v>
      </c>
      <c r="O249" s="85">
        <f>работа8!O$17</f>
        <v>0</v>
      </c>
      <c r="P249" s="85">
        <f>работа8!P$17</f>
        <v>0</v>
      </c>
      <c r="Q249" s="85">
        <f>работа8!Q$17</f>
        <v>0</v>
      </c>
      <c r="R249" s="85">
        <f>работа8!R$17</f>
        <v>0</v>
      </c>
      <c r="S249" s="85">
        <f>работа8!S$17</f>
        <v>0</v>
      </c>
      <c r="T249" s="85">
        <f>работа8!T$17</f>
        <v>0</v>
      </c>
      <c r="U249" s="85">
        <f>работа8!U$17</f>
        <v>0</v>
      </c>
      <c r="V249" s="85">
        <f>работа8!V$17</f>
        <v>0</v>
      </c>
      <c r="W249" s="85">
        <f>работа8!W$17</f>
        <v>0</v>
      </c>
      <c r="X249" s="85" t="str">
        <f>работа8!X$17</f>
        <v>2</v>
      </c>
    </row>
    <row r="250" spans="1:27" ht="15.75" hidden="1" thickBot="1">
      <c r="A250" s="22">
        <v>9</v>
      </c>
      <c r="B250" s="108">
        <f>содержание!C13</f>
        <v>0</v>
      </c>
      <c r="C250" s="85">
        <f>работа9!C$17</f>
        <v>0</v>
      </c>
      <c r="D250" s="85">
        <f>работа9!D$17</f>
        <v>0</v>
      </c>
      <c r="E250" s="85">
        <f>работа9!E$17</f>
        <v>0</v>
      </c>
      <c r="F250" s="85">
        <f>работа9!F$17</f>
        <v>0</v>
      </c>
      <c r="G250" s="85">
        <f>работа9!G$17</f>
        <v>0</v>
      </c>
      <c r="H250" s="85">
        <f>работа9!H$17</f>
        <v>0</v>
      </c>
      <c r="I250" s="85">
        <f>работа9!I$17</f>
        <v>0</v>
      </c>
      <c r="J250" s="85">
        <f>работа9!J$17</f>
        <v>0</v>
      </c>
      <c r="K250" s="85">
        <f>работа9!K$17</f>
        <v>0</v>
      </c>
      <c r="L250" s="85">
        <f>работа9!L$17</f>
        <v>0</v>
      </c>
      <c r="M250" s="85">
        <f>работа9!M$17</f>
        <v>0</v>
      </c>
      <c r="N250" s="85">
        <f>работа9!N$17</f>
        <v>0</v>
      </c>
      <c r="O250" s="85">
        <f>работа9!O$17</f>
        <v>0</v>
      </c>
      <c r="P250" s="85">
        <f>работа9!P$17</f>
        <v>0</v>
      </c>
      <c r="Q250" s="85">
        <f>работа9!Q$17</f>
        <v>0</v>
      </c>
      <c r="R250" s="85">
        <f>работа9!R$17</f>
        <v>0</v>
      </c>
      <c r="S250" s="85">
        <f>работа9!S$17</f>
        <v>0</v>
      </c>
      <c r="T250" s="85">
        <f>работа9!T$17</f>
        <v>0</v>
      </c>
      <c r="U250" s="85">
        <f>работа9!U$17</f>
        <v>0</v>
      </c>
      <c r="V250" s="85">
        <f>работа9!V$17</f>
        <v>0</v>
      </c>
      <c r="W250" s="85">
        <f>работа9!W$17</f>
        <v>0</v>
      </c>
      <c r="X250" s="85" t="str">
        <f>работа9!X$17</f>
        <v>2</v>
      </c>
    </row>
    <row r="251" spans="1:27" ht="15.75" hidden="1" thickBot="1">
      <c r="A251" s="22">
        <v>10</v>
      </c>
      <c r="B251" s="108">
        <f>содержание!C14</f>
        <v>0</v>
      </c>
      <c r="C251" s="85">
        <f>работа10!C$17</f>
        <v>0</v>
      </c>
      <c r="D251" s="85">
        <f>работа10!D$17</f>
        <v>0</v>
      </c>
      <c r="E251" s="85">
        <f>работа10!E$17</f>
        <v>0</v>
      </c>
      <c r="F251" s="85">
        <f>работа10!F$17</f>
        <v>0</v>
      </c>
      <c r="G251" s="85">
        <f>работа10!G$17</f>
        <v>0</v>
      </c>
      <c r="H251" s="85">
        <f>работа10!H$17</f>
        <v>0</v>
      </c>
      <c r="I251" s="85">
        <f>работа10!I$17</f>
        <v>0</v>
      </c>
      <c r="J251" s="85">
        <f>работа10!J$17</f>
        <v>0</v>
      </c>
      <c r="K251" s="85">
        <f>работа10!K$17</f>
        <v>0</v>
      </c>
      <c r="L251" s="85">
        <f>работа10!L$17</f>
        <v>0</v>
      </c>
      <c r="M251" s="85">
        <f>работа10!M$17</f>
        <v>0</v>
      </c>
      <c r="N251" s="85">
        <f>работа10!N$17</f>
        <v>0</v>
      </c>
      <c r="O251" s="85">
        <f>работа10!O$17</f>
        <v>0</v>
      </c>
      <c r="P251" s="85">
        <f>работа10!P$17</f>
        <v>0</v>
      </c>
      <c r="Q251" s="85">
        <f>работа10!Q$17</f>
        <v>0</v>
      </c>
      <c r="R251" s="85">
        <f>работа10!R$17</f>
        <v>0</v>
      </c>
      <c r="S251" s="85">
        <f>работа10!S$17</f>
        <v>0</v>
      </c>
      <c r="T251" s="85">
        <f>работа10!T$17</f>
        <v>0</v>
      </c>
      <c r="U251" s="85">
        <f>работа10!U$17</f>
        <v>0</v>
      </c>
      <c r="V251" s="85">
        <f>работа10!V$17</f>
        <v>0</v>
      </c>
      <c r="W251" s="85">
        <f>работа10!W$17</f>
        <v>0</v>
      </c>
      <c r="X251" s="85" t="str">
        <f>работа10!X$17</f>
        <v>2</v>
      </c>
    </row>
    <row r="252" spans="1:27" ht="15.75" hidden="1" thickBot="1">
      <c r="A252" s="197" t="s">
        <v>68</v>
      </c>
      <c r="B252" s="197"/>
      <c r="C252" s="112">
        <f>AVERAGE(C242:C251)</f>
        <v>0</v>
      </c>
      <c r="D252" s="112">
        <f t="shared" ref="D252:V252" si="14">AVERAGE(D242:D251)</f>
        <v>0</v>
      </c>
      <c r="E252" s="112">
        <f t="shared" si="14"/>
        <v>0</v>
      </c>
      <c r="F252" s="112">
        <f t="shared" si="14"/>
        <v>0</v>
      </c>
      <c r="G252" s="112">
        <f t="shared" si="14"/>
        <v>0</v>
      </c>
      <c r="H252" s="112">
        <f t="shared" si="14"/>
        <v>0</v>
      </c>
      <c r="I252" s="112">
        <f t="shared" si="14"/>
        <v>0</v>
      </c>
      <c r="J252" s="112">
        <f t="shared" si="14"/>
        <v>0</v>
      </c>
      <c r="K252" s="112">
        <f t="shared" si="14"/>
        <v>0</v>
      </c>
      <c r="L252" s="112">
        <f t="shared" si="14"/>
        <v>0</v>
      </c>
      <c r="M252" s="112">
        <f t="shared" si="14"/>
        <v>0</v>
      </c>
      <c r="N252" s="112">
        <f t="shared" si="14"/>
        <v>0</v>
      </c>
      <c r="O252" s="112">
        <f t="shared" si="14"/>
        <v>0</v>
      </c>
      <c r="P252" s="112">
        <f t="shared" si="14"/>
        <v>0</v>
      </c>
      <c r="Q252" s="112">
        <f t="shared" si="14"/>
        <v>0</v>
      </c>
      <c r="R252" s="112">
        <f t="shared" si="14"/>
        <v>0</v>
      </c>
      <c r="S252" s="112">
        <f t="shared" si="14"/>
        <v>0</v>
      </c>
      <c r="T252" s="112">
        <f t="shared" si="14"/>
        <v>0</v>
      </c>
      <c r="U252" s="112">
        <f t="shared" si="14"/>
        <v>0</v>
      </c>
      <c r="V252" s="112">
        <f t="shared" si="14"/>
        <v>0</v>
      </c>
    </row>
    <row r="254" spans="1:27" ht="15.75" thickBot="1">
      <c r="L254" s="200" t="s">
        <v>93</v>
      </c>
      <c r="M254" s="200"/>
      <c r="N254" s="200"/>
      <c r="O254" s="200"/>
      <c r="P254" s="200"/>
      <c r="Q254" s="200"/>
      <c r="R254" s="201"/>
      <c r="S254" s="201"/>
      <c r="T254" s="201"/>
      <c r="U254" s="201"/>
      <c r="V254" s="201"/>
    </row>
    <row r="255" spans="1:27" ht="24.95" customHeight="1" thickBot="1"/>
    <row r="256" spans="1:27" ht="27.75" thickTop="1" thickBot="1">
      <c r="A256" s="198">
        <f>сводные_таблицы!C19</f>
        <v>0</v>
      </c>
      <c r="B256" s="198"/>
      <c r="C256" s="166" t="s">
        <v>81</v>
      </c>
      <c r="D256" s="166"/>
      <c r="E256" s="166"/>
      <c r="F256" s="193" t="s">
        <v>82</v>
      </c>
      <c r="G256" s="194"/>
      <c r="H256" s="146">
        <f>содержание!P19</f>
        <v>0</v>
      </c>
      <c r="I256" s="195" t="s">
        <v>78</v>
      </c>
      <c r="J256" s="196"/>
      <c r="K256" s="196"/>
      <c r="L256" s="146">
        <f>содержание!Q19</f>
        <v>0</v>
      </c>
      <c r="Z256" s="199" t="s">
        <v>45</v>
      </c>
      <c r="AA256" s="199"/>
    </row>
    <row r="257" spans="1:27" ht="16.5" thickTop="1" thickBot="1">
      <c r="Z257" s="199"/>
      <c r="AA257" s="199"/>
    </row>
    <row r="258" spans="1:27" ht="21.75" thickTop="1" thickBot="1">
      <c r="A258" s="81"/>
      <c r="B258" s="102" t="s">
        <v>2</v>
      </c>
      <c r="C258" s="106">
        <v>1</v>
      </c>
      <c r="D258" s="82">
        <v>2</v>
      </c>
      <c r="E258" s="82">
        <v>3</v>
      </c>
      <c r="F258" s="82">
        <v>4</v>
      </c>
      <c r="G258" s="82">
        <v>5</v>
      </c>
      <c r="H258" s="82">
        <v>6</v>
      </c>
      <c r="I258" s="82">
        <v>7</v>
      </c>
      <c r="J258" s="83">
        <v>8</v>
      </c>
      <c r="K258" s="82">
        <v>9</v>
      </c>
      <c r="L258" s="109">
        <v>10</v>
      </c>
      <c r="M258" s="109">
        <v>11</v>
      </c>
      <c r="N258" s="82">
        <v>12</v>
      </c>
      <c r="O258" s="83">
        <v>13</v>
      </c>
      <c r="P258" s="82">
        <v>14</v>
      </c>
      <c r="Q258" s="83">
        <v>15</v>
      </c>
      <c r="R258" s="83">
        <v>16</v>
      </c>
      <c r="S258" s="82">
        <v>17</v>
      </c>
      <c r="T258" s="82">
        <v>18</v>
      </c>
      <c r="U258" s="82">
        <v>19</v>
      </c>
      <c r="V258" s="92">
        <v>20</v>
      </c>
      <c r="W258" s="110" t="s">
        <v>59</v>
      </c>
      <c r="X258" s="111" t="s">
        <v>60</v>
      </c>
    </row>
    <row r="259" spans="1:27" ht="15.75" thickBot="1">
      <c r="A259" s="25">
        <v>1</v>
      </c>
      <c r="B259" s="108">
        <f>содержание!C5</f>
        <v>0</v>
      </c>
      <c r="C259" s="85">
        <f>работа1!C$18</f>
        <v>0</v>
      </c>
      <c r="D259" s="85">
        <f>работа1!D$18</f>
        <v>0</v>
      </c>
      <c r="E259" s="85">
        <f>работа1!E$18</f>
        <v>0</v>
      </c>
      <c r="F259" s="85">
        <f>работа1!F$18</f>
        <v>0</v>
      </c>
      <c r="G259" s="85">
        <f>работа1!G$18</f>
        <v>0</v>
      </c>
      <c r="H259" s="85">
        <f>работа1!H$18</f>
        <v>0</v>
      </c>
      <c r="I259" s="85">
        <f>работа1!I$18</f>
        <v>0</v>
      </c>
      <c r="J259" s="85">
        <f>работа1!J$18</f>
        <v>0</v>
      </c>
      <c r="K259" s="85">
        <f>работа1!K$18</f>
        <v>0</v>
      </c>
      <c r="L259" s="85">
        <f>работа1!L$18</f>
        <v>0</v>
      </c>
      <c r="M259" s="85">
        <f>работа1!M$18</f>
        <v>0</v>
      </c>
      <c r="N259" s="85">
        <f>работа1!N$18</f>
        <v>0</v>
      </c>
      <c r="O259" s="85">
        <f>работа1!O$18</f>
        <v>0</v>
      </c>
      <c r="P259" s="85">
        <f>работа1!P$18</f>
        <v>0</v>
      </c>
      <c r="Q259" s="85">
        <f>работа1!Q$18</f>
        <v>0</v>
      </c>
      <c r="R259" s="85">
        <f>работа1!R$18</f>
        <v>0</v>
      </c>
      <c r="S259" s="85">
        <f>работа1!S$18</f>
        <v>0</v>
      </c>
      <c r="T259" s="85">
        <f>работа1!T$18</f>
        <v>0</v>
      </c>
      <c r="U259" s="85">
        <f>работа1!U$18</f>
        <v>0</v>
      </c>
      <c r="V259" s="85">
        <f>работа1!V$18</f>
        <v>0</v>
      </c>
      <c r="W259" s="85">
        <f>работа1!W$18</f>
        <v>0</v>
      </c>
      <c r="X259" s="85" t="str">
        <f>работа1!X$18</f>
        <v>2</v>
      </c>
    </row>
    <row r="260" spans="1:27" ht="15.75" thickBot="1">
      <c r="A260" s="22">
        <v>2</v>
      </c>
      <c r="B260" s="108">
        <f>содержание!C6</f>
        <v>0</v>
      </c>
      <c r="C260" s="85">
        <f>работа2!C$18</f>
        <v>0</v>
      </c>
      <c r="D260" s="85">
        <f>работа2!D$18</f>
        <v>0</v>
      </c>
      <c r="E260" s="85">
        <f>работа2!E$18</f>
        <v>0</v>
      </c>
      <c r="F260" s="85">
        <f>работа2!F$18</f>
        <v>0</v>
      </c>
      <c r="G260" s="85">
        <f>работа2!G$18</f>
        <v>0</v>
      </c>
      <c r="H260" s="85">
        <f>работа2!H$18</f>
        <v>0</v>
      </c>
      <c r="I260" s="85">
        <f>работа2!I$18</f>
        <v>0</v>
      </c>
      <c r="J260" s="85">
        <f>работа2!J$18</f>
        <v>0</v>
      </c>
      <c r="K260" s="85">
        <f>работа2!K$18</f>
        <v>0</v>
      </c>
      <c r="L260" s="85">
        <f>работа2!L$18</f>
        <v>0</v>
      </c>
      <c r="M260" s="85">
        <f>работа2!M$18</f>
        <v>0</v>
      </c>
      <c r="N260" s="85">
        <f>работа2!N$18</f>
        <v>0</v>
      </c>
      <c r="O260" s="85">
        <f>работа2!O$18</f>
        <v>0</v>
      </c>
      <c r="P260" s="85">
        <f>работа2!P$18</f>
        <v>0</v>
      </c>
      <c r="Q260" s="85">
        <f>работа2!Q$18</f>
        <v>0</v>
      </c>
      <c r="R260" s="85">
        <f>работа2!R$18</f>
        <v>0</v>
      </c>
      <c r="S260" s="85">
        <f>работа2!S$18</f>
        <v>0</v>
      </c>
      <c r="T260" s="85">
        <f>работа2!T$18</f>
        <v>0</v>
      </c>
      <c r="U260" s="85">
        <f>работа2!U$18</f>
        <v>0</v>
      </c>
      <c r="V260" s="85">
        <f>работа2!V$18</f>
        <v>0</v>
      </c>
      <c r="W260" s="85">
        <f>работа2!W$18</f>
        <v>0</v>
      </c>
      <c r="X260" s="85" t="str">
        <f>работа2!X$18</f>
        <v>2</v>
      </c>
    </row>
    <row r="261" spans="1:27" ht="15.75" thickBot="1">
      <c r="A261" s="22">
        <v>3</v>
      </c>
      <c r="B261" s="108">
        <f>содержание!C7</f>
        <v>0</v>
      </c>
      <c r="C261" s="85">
        <f>работа3!C$18</f>
        <v>0</v>
      </c>
      <c r="D261" s="85">
        <f>работа3!D$18</f>
        <v>0</v>
      </c>
      <c r="E261" s="85">
        <f>работа3!E$18</f>
        <v>0</v>
      </c>
      <c r="F261" s="85">
        <f>работа3!F$18</f>
        <v>0</v>
      </c>
      <c r="G261" s="85">
        <f>работа3!G$18</f>
        <v>0</v>
      </c>
      <c r="H261" s="85">
        <f>работа3!H$18</f>
        <v>0</v>
      </c>
      <c r="I261" s="85">
        <f>работа3!I$18</f>
        <v>0</v>
      </c>
      <c r="J261" s="85">
        <f>работа3!J$18</f>
        <v>0</v>
      </c>
      <c r="K261" s="85">
        <f>работа3!K$18</f>
        <v>0</v>
      </c>
      <c r="L261" s="85">
        <f>работа3!L$18</f>
        <v>0</v>
      </c>
      <c r="M261" s="85">
        <f>работа3!M$18</f>
        <v>0</v>
      </c>
      <c r="N261" s="85">
        <f>работа3!N$18</f>
        <v>0</v>
      </c>
      <c r="O261" s="85">
        <f>работа3!O$18</f>
        <v>0</v>
      </c>
      <c r="P261" s="85">
        <f>работа3!P$18</f>
        <v>0</v>
      </c>
      <c r="Q261" s="85">
        <f>работа3!Q$18</f>
        <v>0</v>
      </c>
      <c r="R261" s="85">
        <f>работа3!R$18</f>
        <v>0</v>
      </c>
      <c r="S261" s="85">
        <f>работа3!S$18</f>
        <v>0</v>
      </c>
      <c r="T261" s="85">
        <f>работа3!T$18</f>
        <v>0</v>
      </c>
      <c r="U261" s="85">
        <f>работа3!U$18</f>
        <v>0</v>
      </c>
      <c r="V261" s="85">
        <f>работа3!V$18</f>
        <v>0</v>
      </c>
      <c r="W261" s="85">
        <f>работа3!W$18</f>
        <v>0</v>
      </c>
      <c r="X261" s="85" t="str">
        <f>работа3!X$18</f>
        <v>2</v>
      </c>
    </row>
    <row r="262" spans="1:27" ht="15.75" thickBot="1">
      <c r="A262" s="22">
        <v>4</v>
      </c>
      <c r="B262" s="108">
        <f>содержание!C8</f>
        <v>0</v>
      </c>
      <c r="C262" s="85">
        <f>работа4!C$18</f>
        <v>0</v>
      </c>
      <c r="D262" s="85">
        <f>работа4!D$18</f>
        <v>0</v>
      </c>
      <c r="E262" s="85">
        <f>работа4!E$18</f>
        <v>0</v>
      </c>
      <c r="F262" s="85">
        <f>работа4!F$18</f>
        <v>0</v>
      </c>
      <c r="G262" s="85">
        <f>работа4!G$18</f>
        <v>0</v>
      </c>
      <c r="H262" s="85">
        <f>работа4!H$18</f>
        <v>0</v>
      </c>
      <c r="I262" s="85">
        <f>работа4!I$18</f>
        <v>0</v>
      </c>
      <c r="J262" s="85">
        <f>работа4!J$18</f>
        <v>0</v>
      </c>
      <c r="K262" s="85">
        <f>работа4!K$18</f>
        <v>0</v>
      </c>
      <c r="L262" s="85">
        <f>работа4!L$18</f>
        <v>0</v>
      </c>
      <c r="M262" s="85">
        <f>работа4!M$18</f>
        <v>0</v>
      </c>
      <c r="N262" s="85">
        <f>работа4!N$18</f>
        <v>0</v>
      </c>
      <c r="O262" s="85">
        <f>работа4!O$18</f>
        <v>0</v>
      </c>
      <c r="P262" s="85">
        <f>работа4!P$18</f>
        <v>0</v>
      </c>
      <c r="Q262" s="85">
        <f>работа4!Q$18</f>
        <v>0</v>
      </c>
      <c r="R262" s="85">
        <f>работа4!R$18</f>
        <v>0</v>
      </c>
      <c r="S262" s="85">
        <f>работа4!S$18</f>
        <v>0</v>
      </c>
      <c r="T262" s="85">
        <f>работа4!T$18</f>
        <v>0</v>
      </c>
      <c r="U262" s="85">
        <f>работа4!U$18</f>
        <v>0</v>
      </c>
      <c r="V262" s="85">
        <f>работа4!V$18</f>
        <v>0</v>
      </c>
      <c r="W262" s="85">
        <f>работа4!W$18</f>
        <v>0</v>
      </c>
      <c r="X262" s="85" t="str">
        <f>работа4!X$18</f>
        <v>2</v>
      </c>
    </row>
    <row r="263" spans="1:27" ht="15.75" thickBot="1">
      <c r="A263" s="22">
        <v>5</v>
      </c>
      <c r="B263" s="108">
        <f>содержание!C9</f>
        <v>0</v>
      </c>
      <c r="C263" s="85">
        <f>работа5!C$18</f>
        <v>0</v>
      </c>
      <c r="D263" s="85">
        <f>работа5!D$18</f>
        <v>0</v>
      </c>
      <c r="E263" s="85">
        <f>работа5!E$18</f>
        <v>0</v>
      </c>
      <c r="F263" s="85">
        <f>работа5!F$18</f>
        <v>0</v>
      </c>
      <c r="G263" s="85">
        <f>работа5!G$18</f>
        <v>0</v>
      </c>
      <c r="H263" s="85">
        <f>работа5!H$18</f>
        <v>0</v>
      </c>
      <c r="I263" s="85">
        <f>работа5!I$18</f>
        <v>0</v>
      </c>
      <c r="J263" s="85">
        <f>работа5!J$18</f>
        <v>0</v>
      </c>
      <c r="K263" s="85">
        <f>работа5!K$18</f>
        <v>0</v>
      </c>
      <c r="L263" s="85">
        <f>работа5!L$18</f>
        <v>0</v>
      </c>
      <c r="M263" s="85">
        <f>работа5!M$18</f>
        <v>0</v>
      </c>
      <c r="N263" s="85">
        <f>работа5!N$18</f>
        <v>0</v>
      </c>
      <c r="O263" s="85">
        <f>работа5!O$18</f>
        <v>0</v>
      </c>
      <c r="P263" s="85">
        <f>работа5!P$18</f>
        <v>0</v>
      </c>
      <c r="Q263" s="85">
        <f>работа5!Q$18</f>
        <v>0</v>
      </c>
      <c r="R263" s="85">
        <f>работа5!R$18</f>
        <v>0</v>
      </c>
      <c r="S263" s="85">
        <f>работа5!S$18</f>
        <v>0</v>
      </c>
      <c r="T263" s="85">
        <f>работа5!T$18</f>
        <v>0</v>
      </c>
      <c r="U263" s="85">
        <f>работа5!U$18</f>
        <v>0</v>
      </c>
      <c r="V263" s="85">
        <f>работа5!V$18</f>
        <v>0</v>
      </c>
      <c r="W263" s="85">
        <f>работа5!W$18</f>
        <v>0</v>
      </c>
      <c r="X263" s="85" t="str">
        <f>работа5!X$18</f>
        <v>2</v>
      </c>
    </row>
    <row r="264" spans="1:27">
      <c r="A264" s="22">
        <v>6</v>
      </c>
      <c r="B264" s="108">
        <f>содержание!C10</f>
        <v>0</v>
      </c>
      <c r="C264" s="85">
        <f>работа6!C$18</f>
        <v>0</v>
      </c>
      <c r="D264" s="85">
        <f>работа6!D$18</f>
        <v>0</v>
      </c>
      <c r="E264" s="85">
        <f>работа6!E$18</f>
        <v>0</v>
      </c>
      <c r="F264" s="85">
        <f>работа6!F$18</f>
        <v>0</v>
      </c>
      <c r="G264" s="85">
        <f>работа6!G$18</f>
        <v>0</v>
      </c>
      <c r="H264" s="85">
        <f>работа6!H$18</f>
        <v>0</v>
      </c>
      <c r="I264" s="85">
        <f>работа6!I$18</f>
        <v>0</v>
      </c>
      <c r="J264" s="85">
        <f>работа6!J$18</f>
        <v>0</v>
      </c>
      <c r="K264" s="85">
        <f>работа6!K$18</f>
        <v>0</v>
      </c>
      <c r="L264" s="85">
        <f>работа6!L$18</f>
        <v>0</v>
      </c>
      <c r="M264" s="85">
        <f>работа6!M$18</f>
        <v>0</v>
      </c>
      <c r="N264" s="85">
        <f>работа6!N$18</f>
        <v>0</v>
      </c>
      <c r="O264" s="85">
        <f>работа6!O$18</f>
        <v>0</v>
      </c>
      <c r="P264" s="85">
        <f>работа6!P$18</f>
        <v>0</v>
      </c>
      <c r="Q264" s="85">
        <f>работа6!Q$18</f>
        <v>0</v>
      </c>
      <c r="R264" s="85">
        <f>работа6!R$18</f>
        <v>0</v>
      </c>
      <c r="S264" s="85">
        <f>работа6!S$18</f>
        <v>0</v>
      </c>
      <c r="T264" s="85">
        <f>работа6!T$18</f>
        <v>0</v>
      </c>
      <c r="U264" s="85">
        <f>работа6!U$18</f>
        <v>0</v>
      </c>
      <c r="V264" s="85">
        <f>работа6!V$18</f>
        <v>0</v>
      </c>
      <c r="W264" s="85">
        <f>работа6!W$18</f>
        <v>0</v>
      </c>
      <c r="X264" s="85" t="str">
        <f>работа6!X$18</f>
        <v>2</v>
      </c>
    </row>
    <row r="265" spans="1:27" ht="15.75" hidden="1" thickBot="1">
      <c r="A265" s="22">
        <v>7</v>
      </c>
      <c r="B265" s="108">
        <f>содержание!C11</f>
        <v>0</v>
      </c>
      <c r="C265" s="85">
        <f>работа7!C$18</f>
        <v>0</v>
      </c>
      <c r="D265" s="85">
        <f>работа7!D$18</f>
        <v>0</v>
      </c>
      <c r="E265" s="85">
        <f>работа7!E$18</f>
        <v>0</v>
      </c>
      <c r="F265" s="85">
        <f>работа7!F$18</f>
        <v>0</v>
      </c>
      <c r="G265" s="85">
        <f>работа7!G$18</f>
        <v>0</v>
      </c>
      <c r="H265" s="85">
        <f>работа7!H$18</f>
        <v>0</v>
      </c>
      <c r="I265" s="85">
        <f>работа7!I$18</f>
        <v>0</v>
      </c>
      <c r="J265" s="85">
        <f>работа7!J$18</f>
        <v>0</v>
      </c>
      <c r="K265" s="85">
        <f>работа7!K$18</f>
        <v>0</v>
      </c>
      <c r="L265" s="85">
        <f>работа7!L$18</f>
        <v>0</v>
      </c>
      <c r="M265" s="85">
        <f>работа7!M$18</f>
        <v>0</v>
      </c>
      <c r="N265" s="85">
        <f>работа7!N$18</f>
        <v>0</v>
      </c>
      <c r="O265" s="85">
        <f>работа7!O$18</f>
        <v>0</v>
      </c>
      <c r="P265" s="85">
        <f>работа7!P$18</f>
        <v>0</v>
      </c>
      <c r="Q265" s="85">
        <f>работа7!Q$18</f>
        <v>0</v>
      </c>
      <c r="R265" s="85">
        <f>работа7!R$18</f>
        <v>0</v>
      </c>
      <c r="S265" s="85">
        <f>работа7!S$18</f>
        <v>0</v>
      </c>
      <c r="T265" s="85">
        <f>работа7!T$18</f>
        <v>0</v>
      </c>
      <c r="U265" s="85">
        <f>работа7!U$18</f>
        <v>0</v>
      </c>
      <c r="V265" s="85">
        <f>работа7!V$18</f>
        <v>0</v>
      </c>
      <c r="W265" s="85">
        <f>работа7!W$18</f>
        <v>0</v>
      </c>
      <c r="X265" s="85" t="str">
        <f>работа7!X$18</f>
        <v>2</v>
      </c>
    </row>
    <row r="266" spans="1:27" ht="15.75" hidden="1" thickBot="1">
      <c r="A266" s="22">
        <v>8</v>
      </c>
      <c r="B266" s="108">
        <f>содержание!C12</f>
        <v>0</v>
      </c>
      <c r="C266" s="85">
        <f>работа8!C$18</f>
        <v>0</v>
      </c>
      <c r="D266" s="85">
        <f>работа8!D$18</f>
        <v>0</v>
      </c>
      <c r="E266" s="85">
        <f>работа8!E$18</f>
        <v>0</v>
      </c>
      <c r="F266" s="85">
        <f>работа8!F$18</f>
        <v>0</v>
      </c>
      <c r="G266" s="85">
        <f>работа8!G$18</f>
        <v>0</v>
      </c>
      <c r="H266" s="85">
        <f>работа8!H$18</f>
        <v>0</v>
      </c>
      <c r="I266" s="85">
        <f>работа8!I$18</f>
        <v>0</v>
      </c>
      <c r="J266" s="85">
        <f>работа8!J$18</f>
        <v>0</v>
      </c>
      <c r="K266" s="85">
        <f>работа8!K$18</f>
        <v>0</v>
      </c>
      <c r="L266" s="85">
        <f>работа8!L$18</f>
        <v>0</v>
      </c>
      <c r="M266" s="85">
        <f>работа8!M$18</f>
        <v>0</v>
      </c>
      <c r="N266" s="85">
        <f>работа8!N$18</f>
        <v>0</v>
      </c>
      <c r="O266" s="85">
        <f>работа8!O$18</f>
        <v>0</v>
      </c>
      <c r="P266" s="85">
        <f>работа8!P$18</f>
        <v>0</v>
      </c>
      <c r="Q266" s="85">
        <f>работа8!Q$18</f>
        <v>0</v>
      </c>
      <c r="R266" s="85">
        <f>работа8!R$18</f>
        <v>0</v>
      </c>
      <c r="S266" s="85">
        <f>работа8!S$18</f>
        <v>0</v>
      </c>
      <c r="T266" s="85">
        <f>работа8!T$18</f>
        <v>0</v>
      </c>
      <c r="U266" s="85">
        <f>работа8!U$18</f>
        <v>0</v>
      </c>
      <c r="V266" s="85">
        <f>работа8!V$18</f>
        <v>0</v>
      </c>
      <c r="W266" s="85">
        <f>работа8!W$18</f>
        <v>0</v>
      </c>
      <c r="X266" s="85" t="str">
        <f>работа8!X$18</f>
        <v>2</v>
      </c>
    </row>
    <row r="267" spans="1:27" ht="15.75" hidden="1" thickBot="1">
      <c r="A267" s="22">
        <v>9</v>
      </c>
      <c r="B267" s="108">
        <f>содержание!C13</f>
        <v>0</v>
      </c>
      <c r="C267" s="85">
        <f>работа9!C$18</f>
        <v>0</v>
      </c>
      <c r="D267" s="85">
        <f>работа9!D$18</f>
        <v>0</v>
      </c>
      <c r="E267" s="85">
        <f>работа9!E$18</f>
        <v>0</v>
      </c>
      <c r="F267" s="85">
        <f>работа9!F$18</f>
        <v>0</v>
      </c>
      <c r="G267" s="85">
        <f>работа9!G$18</f>
        <v>0</v>
      </c>
      <c r="H267" s="85">
        <f>работа9!H$18</f>
        <v>0</v>
      </c>
      <c r="I267" s="85">
        <f>работа9!I$18</f>
        <v>0</v>
      </c>
      <c r="J267" s="85">
        <f>работа9!J$18</f>
        <v>0</v>
      </c>
      <c r="K267" s="85">
        <f>работа9!K$18</f>
        <v>0</v>
      </c>
      <c r="L267" s="85">
        <f>работа9!L$18</f>
        <v>0</v>
      </c>
      <c r="M267" s="85">
        <f>работа9!M$18</f>
        <v>0</v>
      </c>
      <c r="N267" s="85">
        <f>работа9!N$18</f>
        <v>0</v>
      </c>
      <c r="O267" s="85">
        <f>работа9!O$18</f>
        <v>0</v>
      </c>
      <c r="P267" s="85">
        <f>работа9!P$18</f>
        <v>0</v>
      </c>
      <c r="Q267" s="85">
        <f>работа9!Q$18</f>
        <v>0</v>
      </c>
      <c r="R267" s="85">
        <f>работа9!R$18</f>
        <v>0</v>
      </c>
      <c r="S267" s="85">
        <f>работа9!S$18</f>
        <v>0</v>
      </c>
      <c r="T267" s="85">
        <f>работа9!T$18</f>
        <v>0</v>
      </c>
      <c r="U267" s="85">
        <f>работа9!U$18</f>
        <v>0</v>
      </c>
      <c r="V267" s="85">
        <f>работа9!V$18</f>
        <v>0</v>
      </c>
      <c r="W267" s="85">
        <f>работа9!W$18</f>
        <v>0</v>
      </c>
      <c r="X267" s="85" t="str">
        <f>работа9!X$18</f>
        <v>2</v>
      </c>
    </row>
    <row r="268" spans="1:27" ht="15.75" hidden="1" thickBot="1">
      <c r="A268" s="22">
        <v>10</v>
      </c>
      <c r="B268" s="108">
        <f>содержание!C14</f>
        <v>0</v>
      </c>
      <c r="C268" s="85">
        <f>работа10!C$18</f>
        <v>0</v>
      </c>
      <c r="D268" s="85">
        <f>работа10!D$18</f>
        <v>0</v>
      </c>
      <c r="E268" s="85">
        <f>работа10!E$18</f>
        <v>0</v>
      </c>
      <c r="F268" s="85">
        <f>работа10!F$18</f>
        <v>0</v>
      </c>
      <c r="G268" s="85">
        <f>работа10!G$18</f>
        <v>0</v>
      </c>
      <c r="H268" s="85">
        <f>работа10!H$18</f>
        <v>0</v>
      </c>
      <c r="I268" s="85">
        <f>работа10!I$18</f>
        <v>0</v>
      </c>
      <c r="J268" s="85">
        <f>работа10!J$18</f>
        <v>0</v>
      </c>
      <c r="K268" s="85">
        <f>работа10!K$18</f>
        <v>0</v>
      </c>
      <c r="L268" s="85">
        <f>работа10!L$18</f>
        <v>0</v>
      </c>
      <c r="M268" s="85">
        <f>работа10!M$18</f>
        <v>0</v>
      </c>
      <c r="N268" s="85">
        <f>работа10!N$18</f>
        <v>0</v>
      </c>
      <c r="O268" s="85">
        <f>работа10!O$18</f>
        <v>0</v>
      </c>
      <c r="P268" s="85">
        <f>работа10!P$18</f>
        <v>0</v>
      </c>
      <c r="Q268" s="85">
        <f>работа10!Q$18</f>
        <v>0</v>
      </c>
      <c r="R268" s="85">
        <f>работа10!R$18</f>
        <v>0</v>
      </c>
      <c r="S268" s="85">
        <f>работа10!S$18</f>
        <v>0</v>
      </c>
      <c r="T268" s="85">
        <f>работа10!T$18</f>
        <v>0</v>
      </c>
      <c r="U268" s="85">
        <f>работа10!U$18</f>
        <v>0</v>
      </c>
      <c r="V268" s="85">
        <f>работа10!V$18</f>
        <v>0</v>
      </c>
      <c r="W268" s="85">
        <f>работа10!W$18</f>
        <v>0</v>
      </c>
      <c r="X268" s="85" t="str">
        <f>работа10!X$18</f>
        <v>2</v>
      </c>
    </row>
    <row r="269" spans="1:27" ht="15.75" hidden="1" thickBot="1">
      <c r="A269" s="197" t="s">
        <v>68</v>
      </c>
      <c r="B269" s="197"/>
      <c r="C269" s="112">
        <f>AVERAGE(C259:C268)</f>
        <v>0</v>
      </c>
      <c r="D269" s="112">
        <f t="shared" ref="D269:V269" si="15">AVERAGE(D259:D268)</f>
        <v>0</v>
      </c>
      <c r="E269" s="112">
        <f t="shared" si="15"/>
        <v>0</v>
      </c>
      <c r="F269" s="112">
        <f t="shared" si="15"/>
        <v>0</v>
      </c>
      <c r="G269" s="112">
        <f t="shared" si="15"/>
        <v>0</v>
      </c>
      <c r="H269" s="112">
        <f t="shared" si="15"/>
        <v>0</v>
      </c>
      <c r="I269" s="112">
        <f t="shared" si="15"/>
        <v>0</v>
      </c>
      <c r="J269" s="112">
        <f t="shared" si="15"/>
        <v>0</v>
      </c>
      <c r="K269" s="112">
        <f t="shared" si="15"/>
        <v>0</v>
      </c>
      <c r="L269" s="112">
        <f t="shared" si="15"/>
        <v>0</v>
      </c>
      <c r="M269" s="112">
        <f t="shared" si="15"/>
        <v>0</v>
      </c>
      <c r="N269" s="112">
        <f t="shared" si="15"/>
        <v>0</v>
      </c>
      <c r="O269" s="112">
        <f t="shared" si="15"/>
        <v>0</v>
      </c>
      <c r="P269" s="112">
        <f t="shared" si="15"/>
        <v>0</v>
      </c>
      <c r="Q269" s="112">
        <f t="shared" si="15"/>
        <v>0</v>
      </c>
      <c r="R269" s="112">
        <f t="shared" si="15"/>
        <v>0</v>
      </c>
      <c r="S269" s="112">
        <f t="shared" si="15"/>
        <v>0</v>
      </c>
      <c r="T269" s="112">
        <f t="shared" si="15"/>
        <v>0</v>
      </c>
      <c r="U269" s="112">
        <f t="shared" si="15"/>
        <v>0</v>
      </c>
      <c r="V269" s="112">
        <f t="shared" si="15"/>
        <v>0</v>
      </c>
    </row>
    <row r="271" spans="1:27" ht="15.75" thickBot="1">
      <c r="L271" s="200" t="s">
        <v>93</v>
      </c>
      <c r="M271" s="200"/>
      <c r="N271" s="200"/>
      <c r="O271" s="200"/>
      <c r="P271" s="200"/>
      <c r="Q271" s="200"/>
      <c r="R271" s="201"/>
      <c r="S271" s="201"/>
      <c r="T271" s="201"/>
      <c r="U271" s="201"/>
      <c r="V271" s="201"/>
    </row>
    <row r="272" spans="1:27" ht="24.95" customHeight="1" thickBot="1"/>
    <row r="273" spans="1:27" ht="27.75" thickTop="1" thickBot="1">
      <c r="A273" s="198">
        <f>сводные_таблицы!C20</f>
        <v>0</v>
      </c>
      <c r="B273" s="198"/>
      <c r="C273" s="166" t="s">
        <v>81</v>
      </c>
      <c r="D273" s="166"/>
      <c r="E273" s="166"/>
      <c r="F273" s="193" t="s">
        <v>82</v>
      </c>
      <c r="G273" s="194"/>
      <c r="H273" s="146">
        <f>содержание!P20</f>
        <v>0</v>
      </c>
      <c r="I273" s="195" t="s">
        <v>78</v>
      </c>
      <c r="J273" s="196"/>
      <c r="K273" s="196"/>
      <c r="L273" s="146">
        <f>содержание!Q20</f>
        <v>0</v>
      </c>
      <c r="Z273" s="199" t="s">
        <v>45</v>
      </c>
      <c r="AA273" s="199"/>
    </row>
    <row r="274" spans="1:27" ht="16.5" thickTop="1" thickBot="1">
      <c r="Z274" s="199"/>
      <c r="AA274" s="199"/>
    </row>
    <row r="275" spans="1:27" ht="21.75" thickTop="1" thickBot="1">
      <c r="A275" s="81"/>
      <c r="B275" s="102" t="s">
        <v>2</v>
      </c>
      <c r="C275" s="106">
        <v>1</v>
      </c>
      <c r="D275" s="82">
        <v>2</v>
      </c>
      <c r="E275" s="82">
        <v>3</v>
      </c>
      <c r="F275" s="82">
        <v>4</v>
      </c>
      <c r="G275" s="82">
        <v>5</v>
      </c>
      <c r="H275" s="82">
        <v>6</v>
      </c>
      <c r="I275" s="82">
        <v>7</v>
      </c>
      <c r="J275" s="83">
        <v>8</v>
      </c>
      <c r="K275" s="82">
        <v>9</v>
      </c>
      <c r="L275" s="109">
        <v>10</v>
      </c>
      <c r="M275" s="109">
        <v>11</v>
      </c>
      <c r="N275" s="82">
        <v>12</v>
      </c>
      <c r="O275" s="83">
        <v>13</v>
      </c>
      <c r="P275" s="82">
        <v>14</v>
      </c>
      <c r="Q275" s="83">
        <v>15</v>
      </c>
      <c r="R275" s="83">
        <v>16</v>
      </c>
      <c r="S275" s="82">
        <v>17</v>
      </c>
      <c r="T275" s="82">
        <v>18</v>
      </c>
      <c r="U275" s="82">
        <v>19</v>
      </c>
      <c r="V275" s="92">
        <v>20</v>
      </c>
      <c r="W275" s="110" t="s">
        <v>59</v>
      </c>
      <c r="X275" s="111" t="s">
        <v>60</v>
      </c>
    </row>
    <row r="276" spans="1:27" ht="15.75" thickBot="1">
      <c r="A276" s="25">
        <v>1</v>
      </c>
      <c r="B276" s="108">
        <f>содержание!C5</f>
        <v>0</v>
      </c>
      <c r="C276" s="85">
        <f>работа1!C$19</f>
        <v>0</v>
      </c>
      <c r="D276" s="85">
        <f>работа1!D$19</f>
        <v>0</v>
      </c>
      <c r="E276" s="85">
        <f>работа1!E$19</f>
        <v>0</v>
      </c>
      <c r="F276" s="85">
        <f>работа1!F$19</f>
        <v>0</v>
      </c>
      <c r="G276" s="85">
        <f>работа1!G$19</f>
        <v>0</v>
      </c>
      <c r="H276" s="85">
        <f>работа1!H$19</f>
        <v>0</v>
      </c>
      <c r="I276" s="85">
        <f>работа1!I$19</f>
        <v>0</v>
      </c>
      <c r="J276" s="85">
        <f>работа1!J$19</f>
        <v>0</v>
      </c>
      <c r="K276" s="85">
        <f>работа1!K$19</f>
        <v>0</v>
      </c>
      <c r="L276" s="85">
        <f>работа1!L$19</f>
        <v>0</v>
      </c>
      <c r="M276" s="85">
        <f>работа1!M$19</f>
        <v>0</v>
      </c>
      <c r="N276" s="85">
        <f>работа1!N$19</f>
        <v>0</v>
      </c>
      <c r="O276" s="85">
        <f>работа1!O$19</f>
        <v>0</v>
      </c>
      <c r="P276" s="85">
        <f>работа1!P$19</f>
        <v>0</v>
      </c>
      <c r="Q276" s="85">
        <f>работа1!Q$19</f>
        <v>0</v>
      </c>
      <c r="R276" s="85">
        <f>работа1!R$19</f>
        <v>0</v>
      </c>
      <c r="S276" s="85">
        <f>работа1!S$19</f>
        <v>0</v>
      </c>
      <c r="T276" s="85">
        <f>работа1!T$19</f>
        <v>0</v>
      </c>
      <c r="U276" s="85">
        <f>работа1!U$19</f>
        <v>0</v>
      </c>
      <c r="V276" s="85">
        <f>работа1!V$19</f>
        <v>0</v>
      </c>
      <c r="W276" s="85">
        <f>работа1!W$19</f>
        <v>0</v>
      </c>
      <c r="X276" s="85" t="str">
        <f>работа1!X$19</f>
        <v>2</v>
      </c>
    </row>
    <row r="277" spans="1:27" ht="15.75" thickBot="1">
      <c r="A277" s="22">
        <v>2</v>
      </c>
      <c r="B277" s="108">
        <f>содержание!C6</f>
        <v>0</v>
      </c>
      <c r="C277" s="85">
        <f>работа2!C$19</f>
        <v>0</v>
      </c>
      <c r="D277" s="85">
        <f>работа2!D$19</f>
        <v>0</v>
      </c>
      <c r="E277" s="85">
        <f>работа2!E$19</f>
        <v>0</v>
      </c>
      <c r="F277" s="85">
        <f>работа2!F$19</f>
        <v>0</v>
      </c>
      <c r="G277" s="85">
        <f>работа2!G$19</f>
        <v>0</v>
      </c>
      <c r="H277" s="85">
        <f>работа2!H$19</f>
        <v>0</v>
      </c>
      <c r="I277" s="85">
        <f>работа2!I$19</f>
        <v>0</v>
      </c>
      <c r="J277" s="85">
        <f>работа2!J$19</f>
        <v>0</v>
      </c>
      <c r="K277" s="85">
        <f>работа2!K$19</f>
        <v>0</v>
      </c>
      <c r="L277" s="85">
        <f>работа2!L$19</f>
        <v>0</v>
      </c>
      <c r="M277" s="85">
        <f>работа2!M$19</f>
        <v>0</v>
      </c>
      <c r="N277" s="85">
        <f>работа2!N$19</f>
        <v>0</v>
      </c>
      <c r="O277" s="85">
        <f>работа2!O$19</f>
        <v>0</v>
      </c>
      <c r="P277" s="85">
        <f>работа2!P$19</f>
        <v>0</v>
      </c>
      <c r="Q277" s="85">
        <f>работа2!Q$19</f>
        <v>0</v>
      </c>
      <c r="R277" s="85">
        <f>работа2!R$19</f>
        <v>0</v>
      </c>
      <c r="S277" s="85">
        <f>работа2!S$19</f>
        <v>0</v>
      </c>
      <c r="T277" s="85">
        <f>работа2!T$19</f>
        <v>0</v>
      </c>
      <c r="U277" s="85">
        <f>работа2!U$19</f>
        <v>0</v>
      </c>
      <c r="V277" s="85">
        <f>работа2!V$19</f>
        <v>0</v>
      </c>
      <c r="W277" s="85">
        <f>работа2!W$19</f>
        <v>0</v>
      </c>
      <c r="X277" s="85" t="str">
        <f>работа2!X$19</f>
        <v>2</v>
      </c>
    </row>
    <row r="278" spans="1:27" ht="15.75" thickBot="1">
      <c r="A278" s="22">
        <v>3</v>
      </c>
      <c r="B278" s="108">
        <f>содержание!C7</f>
        <v>0</v>
      </c>
      <c r="C278" s="85">
        <f>работа3!C$19</f>
        <v>0</v>
      </c>
      <c r="D278" s="85">
        <f>работа3!D$19</f>
        <v>0</v>
      </c>
      <c r="E278" s="85">
        <f>работа3!E$19</f>
        <v>0</v>
      </c>
      <c r="F278" s="85">
        <f>работа3!F$19</f>
        <v>0</v>
      </c>
      <c r="G278" s="85">
        <f>работа3!G$19</f>
        <v>0</v>
      </c>
      <c r="H278" s="85">
        <f>работа3!H$19</f>
        <v>0</v>
      </c>
      <c r="I278" s="85">
        <f>работа3!I$19</f>
        <v>0</v>
      </c>
      <c r="J278" s="85">
        <f>работа3!J$19</f>
        <v>0</v>
      </c>
      <c r="K278" s="85">
        <f>работа3!K$19</f>
        <v>0</v>
      </c>
      <c r="L278" s="85">
        <f>работа3!L$19</f>
        <v>0</v>
      </c>
      <c r="M278" s="85">
        <f>работа3!M$19</f>
        <v>0</v>
      </c>
      <c r="N278" s="85">
        <f>работа3!N$19</f>
        <v>0</v>
      </c>
      <c r="O278" s="85">
        <f>работа3!O$19</f>
        <v>0</v>
      </c>
      <c r="P278" s="85">
        <f>работа3!P$19</f>
        <v>0</v>
      </c>
      <c r="Q278" s="85">
        <f>работа3!Q$19</f>
        <v>0</v>
      </c>
      <c r="R278" s="85">
        <f>работа3!R$19</f>
        <v>0</v>
      </c>
      <c r="S278" s="85">
        <f>работа3!S$19</f>
        <v>0</v>
      </c>
      <c r="T278" s="85">
        <f>работа3!T$19</f>
        <v>0</v>
      </c>
      <c r="U278" s="85">
        <f>работа3!U$19</f>
        <v>0</v>
      </c>
      <c r="V278" s="85">
        <f>работа3!V$19</f>
        <v>0</v>
      </c>
      <c r="W278" s="85">
        <f>работа3!W$19</f>
        <v>0</v>
      </c>
      <c r="X278" s="85" t="str">
        <f>работа3!X$19</f>
        <v>2</v>
      </c>
    </row>
    <row r="279" spans="1:27" ht="15.75" thickBot="1">
      <c r="A279" s="22">
        <v>4</v>
      </c>
      <c r="B279" s="108">
        <f>содержание!C8</f>
        <v>0</v>
      </c>
      <c r="C279" s="85">
        <f>работа4!C$19</f>
        <v>0</v>
      </c>
      <c r="D279" s="85">
        <f>работа4!D$19</f>
        <v>0</v>
      </c>
      <c r="E279" s="85">
        <f>работа4!E$19</f>
        <v>0</v>
      </c>
      <c r="F279" s="85">
        <f>работа4!F$19</f>
        <v>0</v>
      </c>
      <c r="G279" s="85">
        <f>работа4!G$19</f>
        <v>0</v>
      </c>
      <c r="H279" s="85">
        <f>работа4!H$19</f>
        <v>0</v>
      </c>
      <c r="I279" s="85">
        <f>работа4!I$19</f>
        <v>0</v>
      </c>
      <c r="J279" s="85">
        <f>работа4!J$19</f>
        <v>0</v>
      </c>
      <c r="K279" s="85">
        <f>работа4!K$19</f>
        <v>0</v>
      </c>
      <c r="L279" s="85">
        <f>работа4!L$19</f>
        <v>0</v>
      </c>
      <c r="M279" s="85">
        <f>работа4!M$19</f>
        <v>0</v>
      </c>
      <c r="N279" s="85">
        <f>работа4!N$19</f>
        <v>0</v>
      </c>
      <c r="O279" s="85">
        <f>работа4!O$19</f>
        <v>0</v>
      </c>
      <c r="P279" s="85">
        <f>работа4!P$19</f>
        <v>0</v>
      </c>
      <c r="Q279" s="85">
        <f>работа4!Q$19</f>
        <v>0</v>
      </c>
      <c r="R279" s="85">
        <f>работа4!R$19</f>
        <v>0</v>
      </c>
      <c r="S279" s="85">
        <f>работа4!S$19</f>
        <v>0</v>
      </c>
      <c r="T279" s="85">
        <f>работа4!T$19</f>
        <v>0</v>
      </c>
      <c r="U279" s="85">
        <f>работа4!U$19</f>
        <v>0</v>
      </c>
      <c r="V279" s="85">
        <f>работа4!V$19</f>
        <v>0</v>
      </c>
      <c r="W279" s="85">
        <f>работа4!W$19</f>
        <v>0</v>
      </c>
      <c r="X279" s="85" t="str">
        <f>работа4!X$19</f>
        <v>2</v>
      </c>
    </row>
    <row r="280" spans="1:27" ht="15.75" thickBot="1">
      <c r="A280" s="22">
        <v>5</v>
      </c>
      <c r="B280" s="108">
        <f>содержание!C9</f>
        <v>0</v>
      </c>
      <c r="C280" s="85">
        <f>работа5!C$19</f>
        <v>0</v>
      </c>
      <c r="D280" s="85">
        <f>работа5!D$19</f>
        <v>0</v>
      </c>
      <c r="E280" s="85">
        <f>работа5!E$19</f>
        <v>0</v>
      </c>
      <c r="F280" s="85">
        <f>работа5!F$19</f>
        <v>0</v>
      </c>
      <c r="G280" s="85">
        <f>работа5!G$19</f>
        <v>0</v>
      </c>
      <c r="H280" s="85">
        <f>работа5!H$19</f>
        <v>0</v>
      </c>
      <c r="I280" s="85">
        <f>работа5!I$19</f>
        <v>0</v>
      </c>
      <c r="J280" s="85">
        <f>работа5!J$19</f>
        <v>0</v>
      </c>
      <c r="K280" s="85">
        <f>работа5!K$19</f>
        <v>0</v>
      </c>
      <c r="L280" s="85">
        <f>работа5!L$19</f>
        <v>0</v>
      </c>
      <c r="M280" s="85">
        <f>работа5!M$19</f>
        <v>0</v>
      </c>
      <c r="N280" s="85">
        <f>работа5!N$19</f>
        <v>0</v>
      </c>
      <c r="O280" s="85">
        <f>работа5!O$19</f>
        <v>0</v>
      </c>
      <c r="P280" s="85">
        <f>работа5!P$19</f>
        <v>0</v>
      </c>
      <c r="Q280" s="85">
        <f>работа5!Q$19</f>
        <v>0</v>
      </c>
      <c r="R280" s="85">
        <f>работа5!R$19</f>
        <v>0</v>
      </c>
      <c r="S280" s="85">
        <f>работа5!S$19</f>
        <v>0</v>
      </c>
      <c r="T280" s="85">
        <f>работа5!T$19</f>
        <v>0</v>
      </c>
      <c r="U280" s="85">
        <f>работа5!U$19</f>
        <v>0</v>
      </c>
      <c r="V280" s="85">
        <f>работа5!V$19</f>
        <v>0</v>
      </c>
      <c r="W280" s="85">
        <f>работа5!W$19</f>
        <v>0</v>
      </c>
      <c r="X280" s="85" t="str">
        <f>работа5!X$19</f>
        <v>2</v>
      </c>
    </row>
    <row r="281" spans="1:27">
      <c r="A281" s="22">
        <v>6</v>
      </c>
      <c r="B281" s="108">
        <f>содержание!C10</f>
        <v>0</v>
      </c>
      <c r="C281" s="85">
        <f>работа6!C$19</f>
        <v>0</v>
      </c>
      <c r="D281" s="85">
        <f>работа6!D$19</f>
        <v>0</v>
      </c>
      <c r="E281" s="85">
        <f>работа6!E$19</f>
        <v>0</v>
      </c>
      <c r="F281" s="85">
        <f>работа6!F$19</f>
        <v>0</v>
      </c>
      <c r="G281" s="85">
        <f>работа6!G$19</f>
        <v>0</v>
      </c>
      <c r="H281" s="85">
        <f>работа6!H$19</f>
        <v>0</v>
      </c>
      <c r="I281" s="85">
        <f>работа6!I$19</f>
        <v>0</v>
      </c>
      <c r="J281" s="85">
        <f>работа6!J$19</f>
        <v>0</v>
      </c>
      <c r="K281" s="85">
        <f>работа6!K$19</f>
        <v>0</v>
      </c>
      <c r="L281" s="85">
        <f>работа6!L$19</f>
        <v>0</v>
      </c>
      <c r="M281" s="85">
        <f>работа6!M$19</f>
        <v>0</v>
      </c>
      <c r="N281" s="85">
        <f>работа6!N$19</f>
        <v>0</v>
      </c>
      <c r="O281" s="85">
        <f>работа6!O$19</f>
        <v>0</v>
      </c>
      <c r="P281" s="85">
        <f>работа6!P$19</f>
        <v>0</v>
      </c>
      <c r="Q281" s="85">
        <f>работа6!Q$19</f>
        <v>0</v>
      </c>
      <c r="R281" s="85">
        <f>работа6!R$19</f>
        <v>0</v>
      </c>
      <c r="S281" s="85">
        <f>работа6!S$19</f>
        <v>0</v>
      </c>
      <c r="T281" s="85">
        <f>работа6!T$19</f>
        <v>0</v>
      </c>
      <c r="U281" s="85">
        <f>работа6!U$19</f>
        <v>0</v>
      </c>
      <c r="V281" s="85">
        <f>работа6!V$19</f>
        <v>0</v>
      </c>
      <c r="W281" s="85">
        <f>работа6!W$19</f>
        <v>0</v>
      </c>
      <c r="X281" s="85" t="str">
        <f>работа6!X$19</f>
        <v>2</v>
      </c>
    </row>
    <row r="282" spans="1:27" ht="15.75" hidden="1" thickBot="1">
      <c r="A282" s="22">
        <v>7</v>
      </c>
      <c r="B282" s="108">
        <f>содержание!C11</f>
        <v>0</v>
      </c>
      <c r="C282" s="85">
        <f>работа7!C$19</f>
        <v>0</v>
      </c>
      <c r="D282" s="85">
        <f>работа7!D$19</f>
        <v>0</v>
      </c>
      <c r="E282" s="85">
        <f>работа7!E$19</f>
        <v>0</v>
      </c>
      <c r="F282" s="85">
        <f>работа7!F$19</f>
        <v>0</v>
      </c>
      <c r="G282" s="85">
        <f>работа7!G$19</f>
        <v>0</v>
      </c>
      <c r="H282" s="85">
        <f>работа7!H$19</f>
        <v>0</v>
      </c>
      <c r="I282" s="85">
        <f>работа7!I$19</f>
        <v>0</v>
      </c>
      <c r="J282" s="85">
        <f>работа7!J$19</f>
        <v>0</v>
      </c>
      <c r="K282" s="85">
        <f>работа7!K$19</f>
        <v>0</v>
      </c>
      <c r="L282" s="85">
        <f>работа7!L$19</f>
        <v>0</v>
      </c>
      <c r="M282" s="85">
        <f>работа7!M$19</f>
        <v>0</v>
      </c>
      <c r="N282" s="85">
        <f>работа7!N$19</f>
        <v>0</v>
      </c>
      <c r="O282" s="85">
        <f>работа7!O$19</f>
        <v>0</v>
      </c>
      <c r="P282" s="85">
        <f>работа7!P$19</f>
        <v>0</v>
      </c>
      <c r="Q282" s="85">
        <f>работа7!Q$19</f>
        <v>0</v>
      </c>
      <c r="R282" s="85">
        <f>работа7!R$19</f>
        <v>0</v>
      </c>
      <c r="S282" s="85">
        <f>работа7!S$19</f>
        <v>0</v>
      </c>
      <c r="T282" s="85">
        <f>работа7!T$19</f>
        <v>0</v>
      </c>
      <c r="U282" s="85">
        <f>работа7!U$19</f>
        <v>0</v>
      </c>
      <c r="V282" s="85">
        <f>работа7!V$19</f>
        <v>0</v>
      </c>
      <c r="W282" s="85">
        <f>работа7!W$19</f>
        <v>0</v>
      </c>
      <c r="X282" s="85" t="str">
        <f>работа7!X$19</f>
        <v>2</v>
      </c>
    </row>
    <row r="283" spans="1:27" ht="15.75" hidden="1" thickBot="1">
      <c r="A283" s="22">
        <v>8</v>
      </c>
      <c r="B283" s="108">
        <f>содержание!C12</f>
        <v>0</v>
      </c>
      <c r="C283" s="85">
        <f>работа8!C$19</f>
        <v>0</v>
      </c>
      <c r="D283" s="85">
        <f>работа8!D$19</f>
        <v>0</v>
      </c>
      <c r="E283" s="85">
        <f>работа8!E$19</f>
        <v>0</v>
      </c>
      <c r="F283" s="85">
        <f>работа8!F$19</f>
        <v>0</v>
      </c>
      <c r="G283" s="85">
        <f>работа8!G$19</f>
        <v>0</v>
      </c>
      <c r="H283" s="85">
        <f>работа8!H$19</f>
        <v>0</v>
      </c>
      <c r="I283" s="85">
        <f>работа8!I$19</f>
        <v>0</v>
      </c>
      <c r="J283" s="85">
        <f>работа8!J$19</f>
        <v>0</v>
      </c>
      <c r="K283" s="85">
        <f>работа8!K$19</f>
        <v>0</v>
      </c>
      <c r="L283" s="85">
        <f>работа8!L$19</f>
        <v>0</v>
      </c>
      <c r="M283" s="85">
        <f>работа8!M$19</f>
        <v>0</v>
      </c>
      <c r="N283" s="85">
        <f>работа8!N$19</f>
        <v>0</v>
      </c>
      <c r="O283" s="85">
        <f>работа8!O$19</f>
        <v>0</v>
      </c>
      <c r="P283" s="85">
        <f>работа8!P$19</f>
        <v>0</v>
      </c>
      <c r="Q283" s="85">
        <f>работа8!Q$19</f>
        <v>0</v>
      </c>
      <c r="R283" s="85">
        <f>работа8!R$19</f>
        <v>0</v>
      </c>
      <c r="S283" s="85">
        <f>работа8!S$19</f>
        <v>0</v>
      </c>
      <c r="T283" s="85">
        <f>работа8!T$19</f>
        <v>0</v>
      </c>
      <c r="U283" s="85">
        <f>работа8!U$19</f>
        <v>0</v>
      </c>
      <c r="V283" s="85">
        <f>работа8!V$19</f>
        <v>0</v>
      </c>
      <c r="W283" s="85">
        <f>работа8!W$19</f>
        <v>0</v>
      </c>
      <c r="X283" s="85" t="str">
        <f>работа8!X$19</f>
        <v>2</v>
      </c>
    </row>
    <row r="284" spans="1:27" ht="15.75" hidden="1" thickBot="1">
      <c r="A284" s="22">
        <v>9</v>
      </c>
      <c r="B284" s="108">
        <f>содержание!C13</f>
        <v>0</v>
      </c>
      <c r="C284" s="85">
        <f>работа9!C$19</f>
        <v>0</v>
      </c>
      <c r="D284" s="85">
        <f>работа9!D$19</f>
        <v>0</v>
      </c>
      <c r="E284" s="85">
        <f>работа9!E$19</f>
        <v>0</v>
      </c>
      <c r="F284" s="85">
        <f>работа9!F$19</f>
        <v>0</v>
      </c>
      <c r="G284" s="85">
        <f>работа9!G$19</f>
        <v>0</v>
      </c>
      <c r="H284" s="85">
        <f>работа9!H$19</f>
        <v>0</v>
      </c>
      <c r="I284" s="85">
        <f>работа9!I$19</f>
        <v>0</v>
      </c>
      <c r="J284" s="85">
        <f>работа9!J$19</f>
        <v>0</v>
      </c>
      <c r="K284" s="85">
        <f>работа9!K$19</f>
        <v>0</v>
      </c>
      <c r="L284" s="85">
        <f>работа9!L$19</f>
        <v>0</v>
      </c>
      <c r="M284" s="85">
        <f>работа9!M$19</f>
        <v>0</v>
      </c>
      <c r="N284" s="85">
        <f>работа9!N$19</f>
        <v>0</v>
      </c>
      <c r="O284" s="85">
        <f>работа9!O$19</f>
        <v>0</v>
      </c>
      <c r="P284" s="85">
        <f>работа9!P$19</f>
        <v>0</v>
      </c>
      <c r="Q284" s="85">
        <f>работа9!Q$19</f>
        <v>0</v>
      </c>
      <c r="R284" s="85">
        <f>работа9!R$19</f>
        <v>0</v>
      </c>
      <c r="S284" s="85">
        <f>работа9!S$19</f>
        <v>0</v>
      </c>
      <c r="T284" s="85">
        <f>работа9!T$19</f>
        <v>0</v>
      </c>
      <c r="U284" s="85">
        <f>работа9!U$19</f>
        <v>0</v>
      </c>
      <c r="V284" s="85">
        <f>работа9!V$19</f>
        <v>0</v>
      </c>
      <c r="W284" s="85">
        <f>работа9!W$19</f>
        <v>0</v>
      </c>
      <c r="X284" s="85" t="str">
        <f>работа9!X$19</f>
        <v>2</v>
      </c>
    </row>
    <row r="285" spans="1:27" ht="15.75" hidden="1" thickBot="1">
      <c r="A285" s="22">
        <v>10</v>
      </c>
      <c r="B285" s="108">
        <f>содержание!C14</f>
        <v>0</v>
      </c>
      <c r="C285" s="85">
        <f>работа10!C$19</f>
        <v>0</v>
      </c>
      <c r="D285" s="85">
        <f>работа10!D$19</f>
        <v>0</v>
      </c>
      <c r="E285" s="85">
        <f>работа10!E$19</f>
        <v>0</v>
      </c>
      <c r="F285" s="85">
        <f>работа10!F$19</f>
        <v>0</v>
      </c>
      <c r="G285" s="85">
        <f>работа10!G$19</f>
        <v>0</v>
      </c>
      <c r="H285" s="85">
        <f>работа10!H$19</f>
        <v>0</v>
      </c>
      <c r="I285" s="85">
        <f>работа10!I$19</f>
        <v>0</v>
      </c>
      <c r="J285" s="85">
        <f>работа10!J$19</f>
        <v>0</v>
      </c>
      <c r="K285" s="85">
        <f>работа10!K$19</f>
        <v>0</v>
      </c>
      <c r="L285" s="85">
        <f>работа10!L$19</f>
        <v>0</v>
      </c>
      <c r="M285" s="85">
        <f>работа10!M$19</f>
        <v>0</v>
      </c>
      <c r="N285" s="85">
        <f>работа10!N$19</f>
        <v>0</v>
      </c>
      <c r="O285" s="85">
        <f>работа10!O$19</f>
        <v>0</v>
      </c>
      <c r="P285" s="85">
        <f>работа10!P$19</f>
        <v>0</v>
      </c>
      <c r="Q285" s="85">
        <f>работа10!Q$19</f>
        <v>0</v>
      </c>
      <c r="R285" s="85">
        <f>работа10!R$19</f>
        <v>0</v>
      </c>
      <c r="S285" s="85">
        <f>работа10!S$19</f>
        <v>0</v>
      </c>
      <c r="T285" s="85">
        <f>работа10!T$19</f>
        <v>0</v>
      </c>
      <c r="U285" s="85">
        <f>работа10!U$19</f>
        <v>0</v>
      </c>
      <c r="V285" s="85">
        <f>работа10!V$19</f>
        <v>0</v>
      </c>
      <c r="W285" s="85">
        <f>работа10!W$19</f>
        <v>0</v>
      </c>
      <c r="X285" s="85" t="str">
        <f>работа10!X$19</f>
        <v>2</v>
      </c>
    </row>
    <row r="286" spans="1:27" ht="15.75" hidden="1" thickBot="1">
      <c r="A286" s="197" t="s">
        <v>68</v>
      </c>
      <c r="B286" s="197"/>
      <c r="C286" s="112">
        <f>AVERAGE(C276:C285)</f>
        <v>0</v>
      </c>
      <c r="D286" s="112">
        <f t="shared" ref="D286:V286" si="16">AVERAGE(D276:D285)</f>
        <v>0</v>
      </c>
      <c r="E286" s="112">
        <f t="shared" si="16"/>
        <v>0</v>
      </c>
      <c r="F286" s="112">
        <f t="shared" si="16"/>
        <v>0</v>
      </c>
      <c r="G286" s="112">
        <f t="shared" si="16"/>
        <v>0</v>
      </c>
      <c r="H286" s="112">
        <f t="shared" si="16"/>
        <v>0</v>
      </c>
      <c r="I286" s="112">
        <f t="shared" si="16"/>
        <v>0</v>
      </c>
      <c r="J286" s="112">
        <f t="shared" si="16"/>
        <v>0</v>
      </c>
      <c r="K286" s="112">
        <f t="shared" si="16"/>
        <v>0</v>
      </c>
      <c r="L286" s="112">
        <f t="shared" si="16"/>
        <v>0</v>
      </c>
      <c r="M286" s="112">
        <f t="shared" si="16"/>
        <v>0</v>
      </c>
      <c r="N286" s="112">
        <f t="shared" si="16"/>
        <v>0</v>
      </c>
      <c r="O286" s="112">
        <f t="shared" si="16"/>
        <v>0</v>
      </c>
      <c r="P286" s="112">
        <f t="shared" si="16"/>
        <v>0</v>
      </c>
      <c r="Q286" s="112">
        <f t="shared" si="16"/>
        <v>0</v>
      </c>
      <c r="R286" s="112">
        <f t="shared" si="16"/>
        <v>0</v>
      </c>
      <c r="S286" s="112">
        <f t="shared" si="16"/>
        <v>0</v>
      </c>
      <c r="T286" s="112">
        <f t="shared" si="16"/>
        <v>0</v>
      </c>
      <c r="U286" s="112">
        <f t="shared" si="16"/>
        <v>0</v>
      </c>
      <c r="V286" s="112">
        <f t="shared" si="16"/>
        <v>0</v>
      </c>
    </row>
    <row r="288" spans="1:27" ht="15.75" thickBot="1">
      <c r="L288" s="200" t="s">
        <v>93</v>
      </c>
      <c r="M288" s="200"/>
      <c r="N288" s="200"/>
      <c r="O288" s="200"/>
      <c r="P288" s="200"/>
      <c r="Q288" s="200"/>
      <c r="R288" s="201"/>
      <c r="S288" s="201"/>
      <c r="T288" s="201"/>
      <c r="U288" s="201"/>
      <c r="V288" s="201"/>
    </row>
    <row r="289" spans="1:27" ht="24.95" customHeight="1" thickBot="1"/>
    <row r="290" spans="1:27" ht="27.75" thickTop="1" thickBot="1">
      <c r="A290" s="198">
        <f>сводные_таблицы!C21</f>
        <v>0</v>
      </c>
      <c r="B290" s="198"/>
      <c r="C290" s="166" t="s">
        <v>81</v>
      </c>
      <c r="D290" s="166"/>
      <c r="E290" s="166"/>
      <c r="F290" s="193" t="s">
        <v>82</v>
      </c>
      <c r="G290" s="194"/>
      <c r="H290" s="146">
        <f>содержание!P21</f>
        <v>0</v>
      </c>
      <c r="I290" s="195" t="s">
        <v>78</v>
      </c>
      <c r="J290" s="196"/>
      <c r="K290" s="196"/>
      <c r="L290" s="146">
        <f>содержание!Q21</f>
        <v>0</v>
      </c>
      <c r="Z290" s="199" t="s">
        <v>45</v>
      </c>
      <c r="AA290" s="199"/>
    </row>
    <row r="291" spans="1:27" ht="16.5" thickTop="1" thickBot="1">
      <c r="Z291" s="199"/>
      <c r="AA291" s="199"/>
    </row>
    <row r="292" spans="1:27" ht="21.75" thickTop="1" thickBot="1">
      <c r="A292" s="81"/>
      <c r="B292" s="102" t="s">
        <v>2</v>
      </c>
      <c r="C292" s="106">
        <v>1</v>
      </c>
      <c r="D292" s="82">
        <v>2</v>
      </c>
      <c r="E292" s="82">
        <v>3</v>
      </c>
      <c r="F292" s="82">
        <v>4</v>
      </c>
      <c r="G292" s="82">
        <v>5</v>
      </c>
      <c r="H292" s="82">
        <v>6</v>
      </c>
      <c r="I292" s="82">
        <v>7</v>
      </c>
      <c r="J292" s="83">
        <v>8</v>
      </c>
      <c r="K292" s="82">
        <v>9</v>
      </c>
      <c r="L292" s="109">
        <v>10</v>
      </c>
      <c r="M292" s="109">
        <v>11</v>
      </c>
      <c r="N292" s="82">
        <v>12</v>
      </c>
      <c r="O292" s="83">
        <v>13</v>
      </c>
      <c r="P292" s="82">
        <v>14</v>
      </c>
      <c r="Q292" s="83">
        <v>15</v>
      </c>
      <c r="R292" s="83">
        <v>16</v>
      </c>
      <c r="S292" s="82">
        <v>17</v>
      </c>
      <c r="T292" s="82">
        <v>18</v>
      </c>
      <c r="U292" s="82">
        <v>19</v>
      </c>
      <c r="V292" s="92">
        <v>20</v>
      </c>
      <c r="W292" s="110" t="s">
        <v>59</v>
      </c>
      <c r="X292" s="111" t="s">
        <v>60</v>
      </c>
    </row>
    <row r="293" spans="1:27" ht="15.75" thickBot="1">
      <c r="A293" s="25">
        <v>1</v>
      </c>
      <c r="B293" s="108">
        <f>содержание!C5</f>
        <v>0</v>
      </c>
      <c r="C293" s="85">
        <f>работа1!C$20</f>
        <v>0</v>
      </c>
      <c r="D293" s="85">
        <f>работа1!D$20</f>
        <v>0</v>
      </c>
      <c r="E293" s="85">
        <f>работа1!E$20</f>
        <v>0</v>
      </c>
      <c r="F293" s="85">
        <f>работа1!F$20</f>
        <v>0</v>
      </c>
      <c r="G293" s="85">
        <f>работа1!G$20</f>
        <v>0</v>
      </c>
      <c r="H293" s="85">
        <f>работа1!H$20</f>
        <v>0</v>
      </c>
      <c r="I293" s="85">
        <f>работа1!I$20</f>
        <v>0</v>
      </c>
      <c r="J293" s="85">
        <f>работа1!J$20</f>
        <v>0</v>
      </c>
      <c r="K293" s="85">
        <f>работа1!K$20</f>
        <v>0</v>
      </c>
      <c r="L293" s="85">
        <f>работа1!L$20</f>
        <v>0</v>
      </c>
      <c r="M293" s="85">
        <f>работа1!M$20</f>
        <v>0</v>
      </c>
      <c r="N293" s="85">
        <f>работа1!N$20</f>
        <v>0</v>
      </c>
      <c r="O293" s="85">
        <f>работа1!O$20</f>
        <v>0</v>
      </c>
      <c r="P293" s="85">
        <f>работа1!P$20</f>
        <v>0</v>
      </c>
      <c r="Q293" s="85">
        <f>работа1!Q$20</f>
        <v>0</v>
      </c>
      <c r="R293" s="85">
        <f>работа1!R$20</f>
        <v>0</v>
      </c>
      <c r="S293" s="85">
        <f>работа1!S$20</f>
        <v>0</v>
      </c>
      <c r="T293" s="85">
        <f>работа1!T$20</f>
        <v>0</v>
      </c>
      <c r="U293" s="85">
        <f>работа1!U$20</f>
        <v>0</v>
      </c>
      <c r="V293" s="85">
        <f>работа1!V$20</f>
        <v>0</v>
      </c>
      <c r="W293" s="85">
        <f>работа1!W$20</f>
        <v>0</v>
      </c>
      <c r="X293" s="85" t="str">
        <f>работа1!X$20</f>
        <v>2</v>
      </c>
    </row>
    <row r="294" spans="1:27" ht="15.75" thickBot="1">
      <c r="A294" s="22">
        <v>2</v>
      </c>
      <c r="B294" s="108">
        <f>содержание!C6</f>
        <v>0</v>
      </c>
      <c r="C294" s="85">
        <f>работа2!C$20</f>
        <v>0</v>
      </c>
      <c r="D294" s="85">
        <f>работа2!D$20</f>
        <v>0</v>
      </c>
      <c r="E294" s="85">
        <f>работа2!E$20</f>
        <v>0</v>
      </c>
      <c r="F294" s="85">
        <f>работа2!F$20</f>
        <v>0</v>
      </c>
      <c r="G294" s="85">
        <f>работа2!G$20</f>
        <v>0</v>
      </c>
      <c r="H294" s="85">
        <f>работа2!H$20</f>
        <v>0</v>
      </c>
      <c r="I294" s="85">
        <f>работа2!I$20</f>
        <v>0</v>
      </c>
      <c r="J294" s="85">
        <f>работа2!J$20</f>
        <v>0</v>
      </c>
      <c r="K294" s="85">
        <f>работа2!K$20</f>
        <v>0</v>
      </c>
      <c r="L294" s="85">
        <f>работа2!L$20</f>
        <v>0</v>
      </c>
      <c r="M294" s="85">
        <f>работа2!M$20</f>
        <v>0</v>
      </c>
      <c r="N294" s="85">
        <f>работа2!N$20</f>
        <v>0</v>
      </c>
      <c r="O294" s="85">
        <f>работа2!O$20</f>
        <v>0</v>
      </c>
      <c r="P294" s="85">
        <f>работа2!P$20</f>
        <v>0</v>
      </c>
      <c r="Q294" s="85">
        <f>работа2!Q$20</f>
        <v>0</v>
      </c>
      <c r="R294" s="85">
        <f>работа2!R$20</f>
        <v>0</v>
      </c>
      <c r="S294" s="85">
        <f>работа2!S$20</f>
        <v>0</v>
      </c>
      <c r="T294" s="85">
        <f>работа2!T$20</f>
        <v>0</v>
      </c>
      <c r="U294" s="85">
        <f>работа2!U$20</f>
        <v>0</v>
      </c>
      <c r="V294" s="85">
        <f>работа2!V$20</f>
        <v>0</v>
      </c>
      <c r="W294" s="85">
        <f>работа2!W$20</f>
        <v>0</v>
      </c>
      <c r="X294" s="85" t="str">
        <f>работа2!X$20</f>
        <v>2</v>
      </c>
    </row>
    <row r="295" spans="1:27" ht="15.75" thickBot="1">
      <c r="A295" s="22">
        <v>3</v>
      </c>
      <c r="B295" s="108">
        <f>содержание!C7</f>
        <v>0</v>
      </c>
      <c r="C295" s="85">
        <f>работа3!C$20</f>
        <v>0</v>
      </c>
      <c r="D295" s="85">
        <f>работа3!D$20</f>
        <v>0</v>
      </c>
      <c r="E295" s="85">
        <f>работа3!E$20</f>
        <v>0</v>
      </c>
      <c r="F295" s="85">
        <f>работа3!F$20</f>
        <v>0</v>
      </c>
      <c r="G295" s="85">
        <f>работа3!G$20</f>
        <v>0</v>
      </c>
      <c r="H295" s="85">
        <f>работа3!H$20</f>
        <v>0</v>
      </c>
      <c r="I295" s="85">
        <f>работа3!I$20</f>
        <v>0</v>
      </c>
      <c r="J295" s="85">
        <f>работа3!J$20</f>
        <v>0</v>
      </c>
      <c r="K295" s="85">
        <f>работа3!K$20</f>
        <v>0</v>
      </c>
      <c r="L295" s="85">
        <f>работа3!L$20</f>
        <v>0</v>
      </c>
      <c r="M295" s="85">
        <f>работа3!M$20</f>
        <v>0</v>
      </c>
      <c r="N295" s="85">
        <f>работа3!N$20</f>
        <v>0</v>
      </c>
      <c r="O295" s="85">
        <f>работа3!O$20</f>
        <v>0</v>
      </c>
      <c r="P295" s="85">
        <f>работа3!P$20</f>
        <v>0</v>
      </c>
      <c r="Q295" s="85">
        <f>работа3!Q$20</f>
        <v>0</v>
      </c>
      <c r="R295" s="85">
        <f>работа3!R$20</f>
        <v>0</v>
      </c>
      <c r="S295" s="85">
        <f>работа3!S$20</f>
        <v>0</v>
      </c>
      <c r="T295" s="85">
        <f>работа3!T$20</f>
        <v>0</v>
      </c>
      <c r="U295" s="85">
        <f>работа3!U$20</f>
        <v>0</v>
      </c>
      <c r="V295" s="85">
        <f>работа3!V$20</f>
        <v>0</v>
      </c>
      <c r="W295" s="85">
        <f>работа3!W$20</f>
        <v>0</v>
      </c>
      <c r="X295" s="85" t="str">
        <f>работа3!X$20</f>
        <v>2</v>
      </c>
    </row>
    <row r="296" spans="1:27" ht="15.75" thickBot="1">
      <c r="A296" s="22">
        <v>4</v>
      </c>
      <c r="B296" s="108">
        <f>содержание!C8</f>
        <v>0</v>
      </c>
      <c r="C296" s="85">
        <f>работа4!C$20</f>
        <v>0</v>
      </c>
      <c r="D296" s="85">
        <f>работа4!D$20</f>
        <v>0</v>
      </c>
      <c r="E296" s="85">
        <f>работа4!E$20</f>
        <v>0</v>
      </c>
      <c r="F296" s="85">
        <f>работа4!F$20</f>
        <v>0</v>
      </c>
      <c r="G296" s="85">
        <f>работа4!G$20</f>
        <v>0</v>
      </c>
      <c r="H296" s="85">
        <f>работа4!H$20</f>
        <v>0</v>
      </c>
      <c r="I296" s="85">
        <f>работа4!I$20</f>
        <v>0</v>
      </c>
      <c r="J296" s="85">
        <f>работа4!J$20</f>
        <v>0</v>
      </c>
      <c r="K296" s="85">
        <f>работа4!K$20</f>
        <v>0</v>
      </c>
      <c r="L296" s="85">
        <f>работа4!L$20</f>
        <v>0</v>
      </c>
      <c r="M296" s="85">
        <f>работа4!M$20</f>
        <v>0</v>
      </c>
      <c r="N296" s="85">
        <f>работа4!N$20</f>
        <v>0</v>
      </c>
      <c r="O296" s="85">
        <f>работа4!O$20</f>
        <v>0</v>
      </c>
      <c r="P296" s="85">
        <f>работа4!P$20</f>
        <v>0</v>
      </c>
      <c r="Q296" s="85">
        <f>работа4!Q$20</f>
        <v>0</v>
      </c>
      <c r="R296" s="85">
        <f>работа4!R$20</f>
        <v>0</v>
      </c>
      <c r="S296" s="85">
        <f>работа4!S$20</f>
        <v>0</v>
      </c>
      <c r="T296" s="85">
        <f>работа4!T$20</f>
        <v>0</v>
      </c>
      <c r="U296" s="85">
        <f>работа4!U$20</f>
        <v>0</v>
      </c>
      <c r="V296" s="85">
        <f>работа4!V$20</f>
        <v>0</v>
      </c>
      <c r="W296" s="85">
        <f>работа4!W$20</f>
        <v>0</v>
      </c>
      <c r="X296" s="85" t="str">
        <f>работа4!X$20</f>
        <v>2</v>
      </c>
    </row>
    <row r="297" spans="1:27" ht="15.75" thickBot="1">
      <c r="A297" s="22">
        <v>5</v>
      </c>
      <c r="B297" s="108">
        <f>содержание!C9</f>
        <v>0</v>
      </c>
      <c r="C297" s="85">
        <f>работа5!C$20</f>
        <v>0</v>
      </c>
      <c r="D297" s="85">
        <f>работа5!D$20</f>
        <v>0</v>
      </c>
      <c r="E297" s="85">
        <f>работа5!E$20</f>
        <v>0</v>
      </c>
      <c r="F297" s="85">
        <f>работа5!F$20</f>
        <v>0</v>
      </c>
      <c r="G297" s="85">
        <f>работа5!G$20</f>
        <v>0</v>
      </c>
      <c r="H297" s="85">
        <f>работа5!H$20</f>
        <v>0</v>
      </c>
      <c r="I297" s="85">
        <f>работа5!I$20</f>
        <v>0</v>
      </c>
      <c r="J297" s="85">
        <f>работа5!J$20</f>
        <v>0</v>
      </c>
      <c r="K297" s="85">
        <f>работа5!K$20</f>
        <v>0</v>
      </c>
      <c r="L297" s="85">
        <f>работа5!L$20</f>
        <v>0</v>
      </c>
      <c r="M297" s="85">
        <f>работа5!M$20</f>
        <v>0</v>
      </c>
      <c r="N297" s="85">
        <f>работа5!N$20</f>
        <v>0</v>
      </c>
      <c r="O297" s="85">
        <f>работа5!O$20</f>
        <v>0</v>
      </c>
      <c r="P297" s="85">
        <f>работа5!P$20</f>
        <v>0</v>
      </c>
      <c r="Q297" s="85">
        <f>работа5!Q$20</f>
        <v>0</v>
      </c>
      <c r="R297" s="85">
        <f>работа5!R$20</f>
        <v>0</v>
      </c>
      <c r="S297" s="85">
        <f>работа5!S$20</f>
        <v>0</v>
      </c>
      <c r="T297" s="85">
        <f>работа5!T$20</f>
        <v>0</v>
      </c>
      <c r="U297" s="85">
        <f>работа5!U$20</f>
        <v>0</v>
      </c>
      <c r="V297" s="85">
        <f>работа5!V$20</f>
        <v>0</v>
      </c>
      <c r="W297" s="85">
        <f>работа5!W$20</f>
        <v>0</v>
      </c>
      <c r="X297" s="85" t="str">
        <f>работа5!X$20</f>
        <v>2</v>
      </c>
    </row>
    <row r="298" spans="1:27">
      <c r="A298" s="22">
        <v>6</v>
      </c>
      <c r="B298" s="108">
        <f>содержание!C10</f>
        <v>0</v>
      </c>
      <c r="C298" s="85">
        <f>работа6!C$20</f>
        <v>0</v>
      </c>
      <c r="D298" s="85">
        <f>работа6!D$20</f>
        <v>0</v>
      </c>
      <c r="E298" s="85">
        <f>работа6!E$20</f>
        <v>0</v>
      </c>
      <c r="F298" s="85">
        <f>работа6!F$20</f>
        <v>0</v>
      </c>
      <c r="G298" s="85">
        <f>работа6!G$20</f>
        <v>0</v>
      </c>
      <c r="H298" s="85">
        <f>работа6!H$20</f>
        <v>0</v>
      </c>
      <c r="I298" s="85">
        <f>работа6!I$20</f>
        <v>0</v>
      </c>
      <c r="J298" s="85">
        <f>работа6!J$20</f>
        <v>0</v>
      </c>
      <c r="K298" s="85">
        <f>работа6!K$20</f>
        <v>0</v>
      </c>
      <c r="L298" s="85">
        <f>работа6!L$20</f>
        <v>0</v>
      </c>
      <c r="M298" s="85">
        <f>работа6!M$20</f>
        <v>0</v>
      </c>
      <c r="N298" s="85">
        <f>работа6!N$20</f>
        <v>0</v>
      </c>
      <c r="O298" s="85">
        <f>работа6!O$20</f>
        <v>0</v>
      </c>
      <c r="P298" s="85">
        <f>работа6!P$20</f>
        <v>0</v>
      </c>
      <c r="Q298" s="85">
        <f>работа6!Q$20</f>
        <v>0</v>
      </c>
      <c r="R298" s="85">
        <f>работа6!R$20</f>
        <v>0</v>
      </c>
      <c r="S298" s="85">
        <f>работа6!S$20</f>
        <v>0</v>
      </c>
      <c r="T298" s="85">
        <f>работа6!T$20</f>
        <v>0</v>
      </c>
      <c r="U298" s="85">
        <f>работа6!U$20</f>
        <v>0</v>
      </c>
      <c r="V298" s="85">
        <f>работа6!V$20</f>
        <v>0</v>
      </c>
      <c r="W298" s="85">
        <f>работа6!W$20</f>
        <v>0</v>
      </c>
      <c r="X298" s="85" t="str">
        <f>работа6!X$20</f>
        <v>2</v>
      </c>
    </row>
    <row r="299" spans="1:27" ht="15.75" hidden="1" thickBot="1">
      <c r="A299" s="22">
        <v>7</v>
      </c>
      <c r="B299" s="108">
        <f>содержание!C11</f>
        <v>0</v>
      </c>
      <c r="C299" s="85">
        <f>работа7!C$20</f>
        <v>0</v>
      </c>
      <c r="D299" s="85">
        <f>работа7!D$20</f>
        <v>0</v>
      </c>
      <c r="E299" s="85">
        <f>работа7!E$20</f>
        <v>0</v>
      </c>
      <c r="F299" s="85">
        <f>работа7!F$20</f>
        <v>0</v>
      </c>
      <c r="G299" s="85">
        <f>работа7!G$20</f>
        <v>0</v>
      </c>
      <c r="H299" s="85">
        <f>работа7!H$20</f>
        <v>0</v>
      </c>
      <c r="I299" s="85">
        <f>работа7!I$20</f>
        <v>0</v>
      </c>
      <c r="J299" s="85">
        <f>работа7!J$20</f>
        <v>0</v>
      </c>
      <c r="K299" s="85">
        <f>работа7!K$20</f>
        <v>0</v>
      </c>
      <c r="L299" s="85">
        <f>работа7!L$20</f>
        <v>0</v>
      </c>
      <c r="M299" s="85">
        <f>работа7!M$20</f>
        <v>0</v>
      </c>
      <c r="N299" s="85">
        <f>работа7!N$20</f>
        <v>0</v>
      </c>
      <c r="O299" s="85">
        <f>работа7!O$20</f>
        <v>0</v>
      </c>
      <c r="P299" s="85">
        <f>работа7!P$20</f>
        <v>0</v>
      </c>
      <c r="Q299" s="85">
        <f>работа7!Q$20</f>
        <v>0</v>
      </c>
      <c r="R299" s="85">
        <f>работа7!R$20</f>
        <v>0</v>
      </c>
      <c r="S299" s="85">
        <f>работа7!S$20</f>
        <v>0</v>
      </c>
      <c r="T299" s="85">
        <f>работа7!T$20</f>
        <v>0</v>
      </c>
      <c r="U299" s="85">
        <f>работа7!U$20</f>
        <v>0</v>
      </c>
      <c r="V299" s="85">
        <f>работа7!V$20</f>
        <v>0</v>
      </c>
      <c r="W299" s="85">
        <f>работа7!W$20</f>
        <v>0</v>
      </c>
      <c r="X299" s="85" t="str">
        <f>работа7!X$20</f>
        <v>2</v>
      </c>
    </row>
    <row r="300" spans="1:27" ht="15.75" hidden="1" thickBot="1">
      <c r="A300" s="22">
        <v>8</v>
      </c>
      <c r="B300" s="108">
        <f>содержание!C12</f>
        <v>0</v>
      </c>
      <c r="C300" s="85">
        <f>работа8!C$20</f>
        <v>0</v>
      </c>
      <c r="D300" s="85">
        <f>работа8!D$20</f>
        <v>0</v>
      </c>
      <c r="E300" s="85">
        <f>работа8!E$20</f>
        <v>0</v>
      </c>
      <c r="F300" s="85">
        <f>работа8!F$20</f>
        <v>0</v>
      </c>
      <c r="G300" s="85">
        <f>работа8!G$20</f>
        <v>0</v>
      </c>
      <c r="H300" s="85">
        <f>работа8!H$20</f>
        <v>0</v>
      </c>
      <c r="I300" s="85">
        <f>работа8!I$20</f>
        <v>0</v>
      </c>
      <c r="J300" s="85">
        <f>работа8!J$20</f>
        <v>0</v>
      </c>
      <c r="K300" s="85">
        <f>работа8!K$20</f>
        <v>0</v>
      </c>
      <c r="L300" s="85">
        <f>работа8!L$20</f>
        <v>0</v>
      </c>
      <c r="M300" s="85">
        <f>работа8!M$20</f>
        <v>0</v>
      </c>
      <c r="N300" s="85">
        <f>работа8!N$20</f>
        <v>0</v>
      </c>
      <c r="O300" s="85">
        <f>работа8!O$20</f>
        <v>0</v>
      </c>
      <c r="P300" s="85">
        <f>работа8!P$20</f>
        <v>0</v>
      </c>
      <c r="Q300" s="85">
        <f>работа8!Q$20</f>
        <v>0</v>
      </c>
      <c r="R300" s="85">
        <f>работа8!R$20</f>
        <v>0</v>
      </c>
      <c r="S300" s="85">
        <f>работа8!S$20</f>
        <v>0</v>
      </c>
      <c r="T300" s="85">
        <f>работа8!T$20</f>
        <v>0</v>
      </c>
      <c r="U300" s="85">
        <f>работа8!U$20</f>
        <v>0</v>
      </c>
      <c r="V300" s="85">
        <f>работа8!V$20</f>
        <v>0</v>
      </c>
      <c r="W300" s="85">
        <f>работа8!W$20</f>
        <v>0</v>
      </c>
      <c r="X300" s="85" t="str">
        <f>работа8!X$20</f>
        <v>2</v>
      </c>
    </row>
    <row r="301" spans="1:27" ht="15.75" hidden="1" thickBot="1">
      <c r="A301" s="22">
        <v>9</v>
      </c>
      <c r="B301" s="108">
        <f>содержание!C13</f>
        <v>0</v>
      </c>
      <c r="C301" s="85">
        <f>работа9!C$20</f>
        <v>0</v>
      </c>
      <c r="D301" s="85">
        <f>работа9!D$20</f>
        <v>0</v>
      </c>
      <c r="E301" s="85">
        <f>работа9!E$20</f>
        <v>0</v>
      </c>
      <c r="F301" s="85">
        <f>работа9!F$20</f>
        <v>0</v>
      </c>
      <c r="G301" s="85">
        <f>работа9!G$20</f>
        <v>0</v>
      </c>
      <c r="H301" s="85">
        <f>работа9!H$20</f>
        <v>0</v>
      </c>
      <c r="I301" s="85">
        <f>работа9!I$20</f>
        <v>0</v>
      </c>
      <c r="J301" s="85">
        <f>работа9!J$20</f>
        <v>0</v>
      </c>
      <c r="K301" s="85">
        <f>работа9!K$20</f>
        <v>0</v>
      </c>
      <c r="L301" s="85">
        <f>работа9!L$20</f>
        <v>0</v>
      </c>
      <c r="M301" s="85">
        <f>работа9!M$20</f>
        <v>0</v>
      </c>
      <c r="N301" s="85">
        <f>работа9!N$20</f>
        <v>0</v>
      </c>
      <c r="O301" s="85">
        <f>работа9!O$20</f>
        <v>0</v>
      </c>
      <c r="P301" s="85">
        <f>работа9!P$20</f>
        <v>0</v>
      </c>
      <c r="Q301" s="85">
        <f>работа9!Q$20</f>
        <v>0</v>
      </c>
      <c r="R301" s="85">
        <f>работа9!R$20</f>
        <v>0</v>
      </c>
      <c r="S301" s="85">
        <f>работа9!S$20</f>
        <v>0</v>
      </c>
      <c r="T301" s="85">
        <f>работа9!T$20</f>
        <v>0</v>
      </c>
      <c r="U301" s="85">
        <f>работа9!U$20</f>
        <v>0</v>
      </c>
      <c r="V301" s="85">
        <f>работа9!V$20</f>
        <v>0</v>
      </c>
      <c r="W301" s="85">
        <f>работа9!W$20</f>
        <v>0</v>
      </c>
      <c r="X301" s="85" t="str">
        <f>работа9!X$20</f>
        <v>2</v>
      </c>
    </row>
    <row r="302" spans="1:27" ht="15.75" hidden="1" thickBot="1">
      <c r="A302" s="22">
        <v>10</v>
      </c>
      <c r="B302" s="108">
        <f>содержание!C14</f>
        <v>0</v>
      </c>
      <c r="C302" s="85">
        <f>работа10!C$20</f>
        <v>0</v>
      </c>
      <c r="D302" s="85">
        <f>работа10!D$20</f>
        <v>0</v>
      </c>
      <c r="E302" s="85">
        <f>работа10!E$20</f>
        <v>0</v>
      </c>
      <c r="F302" s="85">
        <f>работа10!F$20</f>
        <v>0</v>
      </c>
      <c r="G302" s="85">
        <f>работа10!G$20</f>
        <v>0</v>
      </c>
      <c r="H302" s="85">
        <f>работа10!H$20</f>
        <v>0</v>
      </c>
      <c r="I302" s="85">
        <f>работа10!I$20</f>
        <v>0</v>
      </c>
      <c r="J302" s="85">
        <f>работа10!J$20</f>
        <v>0</v>
      </c>
      <c r="K302" s="85">
        <f>работа10!K$20</f>
        <v>0</v>
      </c>
      <c r="L302" s="85">
        <f>работа10!L$20</f>
        <v>0</v>
      </c>
      <c r="M302" s="85">
        <f>работа10!M$20</f>
        <v>0</v>
      </c>
      <c r="N302" s="85">
        <f>работа10!N$20</f>
        <v>0</v>
      </c>
      <c r="O302" s="85">
        <f>работа10!O$20</f>
        <v>0</v>
      </c>
      <c r="P302" s="85">
        <f>работа10!P$20</f>
        <v>0</v>
      </c>
      <c r="Q302" s="85">
        <f>работа10!Q$20</f>
        <v>0</v>
      </c>
      <c r="R302" s="85">
        <f>работа10!R$20</f>
        <v>0</v>
      </c>
      <c r="S302" s="85">
        <f>работа10!S$20</f>
        <v>0</v>
      </c>
      <c r="T302" s="85">
        <f>работа10!T$20</f>
        <v>0</v>
      </c>
      <c r="U302" s="85">
        <f>работа10!U$20</f>
        <v>0</v>
      </c>
      <c r="V302" s="85">
        <f>работа10!V$20</f>
        <v>0</v>
      </c>
      <c r="W302" s="85">
        <f>работа10!W$20</f>
        <v>0</v>
      </c>
      <c r="X302" s="85" t="str">
        <f>работа10!X$20</f>
        <v>2</v>
      </c>
    </row>
    <row r="303" spans="1:27" ht="15.75" hidden="1" thickBot="1">
      <c r="A303" s="197" t="s">
        <v>68</v>
      </c>
      <c r="B303" s="197"/>
      <c r="C303" s="112">
        <f>AVERAGE(C293:C302)</f>
        <v>0</v>
      </c>
      <c r="D303" s="112">
        <f t="shared" ref="D303:V303" si="17">AVERAGE(D293:D302)</f>
        <v>0</v>
      </c>
      <c r="E303" s="112">
        <f t="shared" si="17"/>
        <v>0</v>
      </c>
      <c r="F303" s="112">
        <f t="shared" si="17"/>
        <v>0</v>
      </c>
      <c r="G303" s="112">
        <f t="shared" si="17"/>
        <v>0</v>
      </c>
      <c r="H303" s="112">
        <f t="shared" si="17"/>
        <v>0</v>
      </c>
      <c r="I303" s="112">
        <f t="shared" si="17"/>
        <v>0</v>
      </c>
      <c r="J303" s="112">
        <f t="shared" si="17"/>
        <v>0</v>
      </c>
      <c r="K303" s="112">
        <f t="shared" si="17"/>
        <v>0</v>
      </c>
      <c r="L303" s="112">
        <f t="shared" si="17"/>
        <v>0</v>
      </c>
      <c r="M303" s="112">
        <f t="shared" si="17"/>
        <v>0</v>
      </c>
      <c r="N303" s="112">
        <f t="shared" si="17"/>
        <v>0</v>
      </c>
      <c r="O303" s="112">
        <f t="shared" si="17"/>
        <v>0</v>
      </c>
      <c r="P303" s="112">
        <f t="shared" si="17"/>
        <v>0</v>
      </c>
      <c r="Q303" s="112">
        <f t="shared" si="17"/>
        <v>0</v>
      </c>
      <c r="R303" s="112">
        <f t="shared" si="17"/>
        <v>0</v>
      </c>
      <c r="S303" s="112">
        <f t="shared" si="17"/>
        <v>0</v>
      </c>
      <c r="T303" s="112">
        <f t="shared" si="17"/>
        <v>0</v>
      </c>
      <c r="U303" s="112">
        <f t="shared" si="17"/>
        <v>0</v>
      </c>
      <c r="V303" s="112">
        <f t="shared" si="17"/>
        <v>0</v>
      </c>
    </row>
    <row r="305" spans="1:27" ht="15.75" thickBot="1">
      <c r="L305" s="200" t="s">
        <v>93</v>
      </c>
      <c r="M305" s="200"/>
      <c r="N305" s="200"/>
      <c r="O305" s="200"/>
      <c r="P305" s="200"/>
      <c r="Q305" s="200"/>
      <c r="R305" s="201"/>
      <c r="S305" s="201"/>
      <c r="T305" s="201"/>
      <c r="U305" s="201"/>
      <c r="V305" s="201"/>
    </row>
    <row r="306" spans="1:27" ht="24.95" customHeight="1" thickBot="1"/>
    <row r="307" spans="1:27" ht="27.75" thickTop="1" thickBot="1">
      <c r="A307" s="198">
        <f>сводные_таблицы!C22</f>
        <v>0</v>
      </c>
      <c r="B307" s="198"/>
      <c r="C307" s="166" t="s">
        <v>81</v>
      </c>
      <c r="D307" s="166"/>
      <c r="E307" s="166"/>
      <c r="F307" s="193" t="s">
        <v>82</v>
      </c>
      <c r="G307" s="194"/>
      <c r="H307" s="146">
        <f>содержание!P22</f>
        <v>0</v>
      </c>
      <c r="I307" s="195" t="s">
        <v>78</v>
      </c>
      <c r="J307" s="196"/>
      <c r="K307" s="196"/>
      <c r="L307" s="146">
        <f>содержание!Q22</f>
        <v>0</v>
      </c>
      <c r="Z307" s="199" t="s">
        <v>45</v>
      </c>
      <c r="AA307" s="199"/>
    </row>
    <row r="308" spans="1:27" ht="16.5" thickTop="1" thickBot="1">
      <c r="Z308" s="199"/>
      <c r="AA308" s="199"/>
    </row>
    <row r="309" spans="1:27" ht="21.75" thickTop="1" thickBot="1">
      <c r="A309" s="81"/>
      <c r="B309" s="102" t="s">
        <v>2</v>
      </c>
      <c r="C309" s="106">
        <v>1</v>
      </c>
      <c r="D309" s="82">
        <v>2</v>
      </c>
      <c r="E309" s="82">
        <v>3</v>
      </c>
      <c r="F309" s="82">
        <v>4</v>
      </c>
      <c r="G309" s="82">
        <v>5</v>
      </c>
      <c r="H309" s="82">
        <v>6</v>
      </c>
      <c r="I309" s="82">
        <v>7</v>
      </c>
      <c r="J309" s="83">
        <v>8</v>
      </c>
      <c r="K309" s="82">
        <v>9</v>
      </c>
      <c r="L309" s="109">
        <v>10</v>
      </c>
      <c r="M309" s="109">
        <v>11</v>
      </c>
      <c r="N309" s="82">
        <v>12</v>
      </c>
      <c r="O309" s="83">
        <v>13</v>
      </c>
      <c r="P309" s="82">
        <v>14</v>
      </c>
      <c r="Q309" s="83">
        <v>15</v>
      </c>
      <c r="R309" s="83">
        <v>16</v>
      </c>
      <c r="S309" s="82">
        <v>17</v>
      </c>
      <c r="T309" s="82">
        <v>18</v>
      </c>
      <c r="U309" s="82">
        <v>19</v>
      </c>
      <c r="V309" s="92">
        <v>20</v>
      </c>
      <c r="W309" s="110" t="s">
        <v>59</v>
      </c>
      <c r="X309" s="111" t="s">
        <v>60</v>
      </c>
    </row>
    <row r="310" spans="1:27" ht="15.75" thickBot="1">
      <c r="A310" s="25">
        <v>1</v>
      </c>
      <c r="B310" s="108">
        <f>содержание!C5</f>
        <v>0</v>
      </c>
      <c r="C310" s="85">
        <f>работа1!C$21</f>
        <v>0</v>
      </c>
      <c r="D310" s="85">
        <f>работа1!D$21</f>
        <v>0</v>
      </c>
      <c r="E310" s="85">
        <f>работа1!E$21</f>
        <v>0</v>
      </c>
      <c r="F310" s="85">
        <f>работа1!F$21</f>
        <v>0</v>
      </c>
      <c r="G310" s="85">
        <f>работа1!G$21</f>
        <v>0</v>
      </c>
      <c r="H310" s="85">
        <f>работа1!H$21</f>
        <v>0</v>
      </c>
      <c r="I310" s="85">
        <f>работа1!I$21</f>
        <v>0</v>
      </c>
      <c r="J310" s="85">
        <f>работа1!J$21</f>
        <v>0</v>
      </c>
      <c r="K310" s="85">
        <f>работа1!K$21</f>
        <v>0</v>
      </c>
      <c r="L310" s="85">
        <f>работа1!L$21</f>
        <v>0</v>
      </c>
      <c r="M310" s="85">
        <f>работа1!M$21</f>
        <v>0</v>
      </c>
      <c r="N310" s="85">
        <f>работа1!N$21</f>
        <v>0</v>
      </c>
      <c r="O310" s="85">
        <f>работа1!O$21</f>
        <v>0</v>
      </c>
      <c r="P310" s="85">
        <f>работа1!P$21</f>
        <v>0</v>
      </c>
      <c r="Q310" s="85">
        <f>работа1!Q$21</f>
        <v>0</v>
      </c>
      <c r="R310" s="85">
        <f>работа1!R$21</f>
        <v>0</v>
      </c>
      <c r="S310" s="85">
        <f>работа1!S$21</f>
        <v>0</v>
      </c>
      <c r="T310" s="85">
        <f>работа1!T$21</f>
        <v>0</v>
      </c>
      <c r="U310" s="85">
        <f>работа1!U$21</f>
        <v>0</v>
      </c>
      <c r="V310" s="85">
        <f>работа1!V$21</f>
        <v>0</v>
      </c>
      <c r="W310" s="85">
        <f>работа1!W$21</f>
        <v>0</v>
      </c>
      <c r="X310" s="85" t="str">
        <f>работа1!X$21</f>
        <v>2</v>
      </c>
    </row>
    <row r="311" spans="1:27" ht="15.75" thickBot="1">
      <c r="A311" s="22">
        <v>2</v>
      </c>
      <c r="B311" s="108">
        <f>содержание!C6</f>
        <v>0</v>
      </c>
      <c r="C311" s="85">
        <f>работа2!C$21</f>
        <v>0</v>
      </c>
      <c r="D311" s="85">
        <f>работа2!D$21</f>
        <v>0</v>
      </c>
      <c r="E311" s="85">
        <f>работа2!E$21</f>
        <v>0</v>
      </c>
      <c r="F311" s="85">
        <f>работа2!F$21</f>
        <v>0</v>
      </c>
      <c r="G311" s="85">
        <f>работа2!G$21</f>
        <v>0</v>
      </c>
      <c r="H311" s="85">
        <f>работа2!H$21</f>
        <v>0</v>
      </c>
      <c r="I311" s="85">
        <f>работа2!I$21</f>
        <v>0</v>
      </c>
      <c r="J311" s="85">
        <f>работа2!J$21</f>
        <v>0</v>
      </c>
      <c r="K311" s="85">
        <f>работа2!K$21</f>
        <v>0</v>
      </c>
      <c r="L311" s="85">
        <f>работа2!L$21</f>
        <v>0</v>
      </c>
      <c r="M311" s="85">
        <f>работа2!M$21</f>
        <v>0</v>
      </c>
      <c r="N311" s="85">
        <f>работа2!N$21</f>
        <v>0</v>
      </c>
      <c r="O311" s="85">
        <f>работа2!O$21</f>
        <v>0</v>
      </c>
      <c r="P311" s="85">
        <f>работа2!P$21</f>
        <v>0</v>
      </c>
      <c r="Q311" s="85">
        <f>работа2!Q$21</f>
        <v>0</v>
      </c>
      <c r="R311" s="85">
        <f>работа2!R$21</f>
        <v>0</v>
      </c>
      <c r="S311" s="85">
        <f>работа2!S$21</f>
        <v>0</v>
      </c>
      <c r="T311" s="85">
        <f>работа2!T$21</f>
        <v>0</v>
      </c>
      <c r="U311" s="85">
        <f>работа2!U$21</f>
        <v>0</v>
      </c>
      <c r="V311" s="85">
        <f>работа2!V$21</f>
        <v>0</v>
      </c>
      <c r="W311" s="85">
        <f>работа2!W$21</f>
        <v>0</v>
      </c>
      <c r="X311" s="85" t="str">
        <f>работа2!X$21</f>
        <v>2</v>
      </c>
    </row>
    <row r="312" spans="1:27" ht="15.75" thickBot="1">
      <c r="A312" s="22">
        <v>3</v>
      </c>
      <c r="B312" s="108">
        <f>содержание!C7</f>
        <v>0</v>
      </c>
      <c r="C312" s="85">
        <f>работа3!C$21</f>
        <v>0</v>
      </c>
      <c r="D312" s="85">
        <f>работа3!D$21</f>
        <v>0</v>
      </c>
      <c r="E312" s="85">
        <f>работа3!E$21</f>
        <v>0</v>
      </c>
      <c r="F312" s="85">
        <f>работа3!F$21</f>
        <v>0</v>
      </c>
      <c r="G312" s="85">
        <f>работа3!G$21</f>
        <v>0</v>
      </c>
      <c r="H312" s="85">
        <f>работа3!H$21</f>
        <v>0</v>
      </c>
      <c r="I312" s="85">
        <f>работа3!I$21</f>
        <v>0</v>
      </c>
      <c r="J312" s="85">
        <f>работа3!J$21</f>
        <v>0</v>
      </c>
      <c r="K312" s="85">
        <f>работа3!K$21</f>
        <v>0</v>
      </c>
      <c r="L312" s="85">
        <f>работа3!L$21</f>
        <v>0</v>
      </c>
      <c r="M312" s="85">
        <f>работа3!M$21</f>
        <v>0</v>
      </c>
      <c r="N312" s="85">
        <f>работа3!N$21</f>
        <v>0</v>
      </c>
      <c r="O312" s="85">
        <f>работа3!O$21</f>
        <v>0</v>
      </c>
      <c r="P312" s="85">
        <f>работа3!P$21</f>
        <v>0</v>
      </c>
      <c r="Q312" s="85">
        <f>работа3!Q$21</f>
        <v>0</v>
      </c>
      <c r="R312" s="85">
        <f>работа3!R$21</f>
        <v>0</v>
      </c>
      <c r="S312" s="85">
        <f>работа3!S$21</f>
        <v>0</v>
      </c>
      <c r="T312" s="85">
        <f>работа3!T$21</f>
        <v>0</v>
      </c>
      <c r="U312" s="85">
        <f>работа3!U$21</f>
        <v>0</v>
      </c>
      <c r="V312" s="85">
        <f>работа3!V$21</f>
        <v>0</v>
      </c>
      <c r="W312" s="85">
        <f>работа3!W$21</f>
        <v>0</v>
      </c>
      <c r="X312" s="85" t="str">
        <f>работа3!X$21</f>
        <v>2</v>
      </c>
    </row>
    <row r="313" spans="1:27" ht="15.75" thickBot="1">
      <c r="A313" s="22">
        <v>4</v>
      </c>
      <c r="B313" s="108">
        <f>содержание!C8</f>
        <v>0</v>
      </c>
      <c r="C313" s="85">
        <f>работа4!C$21</f>
        <v>0</v>
      </c>
      <c r="D313" s="85">
        <f>работа4!D$21</f>
        <v>0</v>
      </c>
      <c r="E313" s="85">
        <f>работа4!E$21</f>
        <v>0</v>
      </c>
      <c r="F313" s="85">
        <f>работа4!F$21</f>
        <v>0</v>
      </c>
      <c r="G313" s="85">
        <f>работа4!G$21</f>
        <v>0</v>
      </c>
      <c r="H313" s="85">
        <f>работа4!H$21</f>
        <v>0</v>
      </c>
      <c r="I313" s="85">
        <f>работа4!I$21</f>
        <v>0</v>
      </c>
      <c r="J313" s="85">
        <f>работа4!J$21</f>
        <v>0</v>
      </c>
      <c r="K313" s="85">
        <f>работа4!K$21</f>
        <v>0</v>
      </c>
      <c r="L313" s="85">
        <f>работа4!L$21</f>
        <v>0</v>
      </c>
      <c r="M313" s="85">
        <f>работа4!M$21</f>
        <v>0</v>
      </c>
      <c r="N313" s="85">
        <f>работа4!N$21</f>
        <v>0</v>
      </c>
      <c r="O313" s="85">
        <f>работа4!O$21</f>
        <v>0</v>
      </c>
      <c r="P313" s="85">
        <f>работа4!P$21</f>
        <v>0</v>
      </c>
      <c r="Q313" s="85">
        <f>работа4!Q$21</f>
        <v>0</v>
      </c>
      <c r="R313" s="85">
        <f>работа4!R$21</f>
        <v>0</v>
      </c>
      <c r="S313" s="85">
        <f>работа4!S$21</f>
        <v>0</v>
      </c>
      <c r="T313" s="85">
        <f>работа4!T$21</f>
        <v>0</v>
      </c>
      <c r="U313" s="85">
        <f>работа4!U$21</f>
        <v>0</v>
      </c>
      <c r="V313" s="85">
        <f>работа4!V$21</f>
        <v>0</v>
      </c>
      <c r="W313" s="85">
        <f>работа4!W$21</f>
        <v>0</v>
      </c>
      <c r="X313" s="85" t="str">
        <f>работа4!X$21</f>
        <v>2</v>
      </c>
    </row>
    <row r="314" spans="1:27" ht="15.75" thickBot="1">
      <c r="A314" s="22">
        <v>5</v>
      </c>
      <c r="B314" s="108">
        <f>содержание!C9</f>
        <v>0</v>
      </c>
      <c r="C314" s="85">
        <f>работа5!C$21</f>
        <v>0</v>
      </c>
      <c r="D314" s="85">
        <f>работа5!D$21</f>
        <v>0</v>
      </c>
      <c r="E314" s="85">
        <f>работа5!E$21</f>
        <v>0</v>
      </c>
      <c r="F314" s="85">
        <f>работа5!F$21</f>
        <v>0</v>
      </c>
      <c r="G314" s="85">
        <f>работа5!G$21</f>
        <v>0</v>
      </c>
      <c r="H314" s="85">
        <f>работа5!H$21</f>
        <v>0</v>
      </c>
      <c r="I314" s="85">
        <f>работа5!I$21</f>
        <v>0</v>
      </c>
      <c r="J314" s="85">
        <f>работа5!J$21</f>
        <v>0</v>
      </c>
      <c r="K314" s="85">
        <f>работа5!K$21</f>
        <v>0</v>
      </c>
      <c r="L314" s="85">
        <f>работа5!L$21</f>
        <v>0</v>
      </c>
      <c r="M314" s="85">
        <f>работа5!M$21</f>
        <v>0</v>
      </c>
      <c r="N314" s="85">
        <f>работа5!N$21</f>
        <v>0</v>
      </c>
      <c r="O314" s="85">
        <f>работа5!O$21</f>
        <v>0</v>
      </c>
      <c r="P314" s="85">
        <f>работа5!P$21</f>
        <v>0</v>
      </c>
      <c r="Q314" s="85">
        <f>работа5!Q$21</f>
        <v>0</v>
      </c>
      <c r="R314" s="85">
        <f>работа5!R$21</f>
        <v>0</v>
      </c>
      <c r="S314" s="85">
        <f>работа5!S$21</f>
        <v>0</v>
      </c>
      <c r="T314" s="85">
        <f>работа5!T$21</f>
        <v>0</v>
      </c>
      <c r="U314" s="85">
        <f>работа5!U$21</f>
        <v>0</v>
      </c>
      <c r="V314" s="85">
        <f>работа5!V$21</f>
        <v>0</v>
      </c>
      <c r="W314" s="85">
        <f>работа5!W$21</f>
        <v>0</v>
      </c>
      <c r="X314" s="85" t="str">
        <f>работа5!X$21</f>
        <v>2</v>
      </c>
    </row>
    <row r="315" spans="1:27">
      <c r="A315" s="22">
        <v>6</v>
      </c>
      <c r="B315" s="108">
        <f>содержание!C10</f>
        <v>0</v>
      </c>
      <c r="C315" s="85">
        <f>работа6!C$21</f>
        <v>0</v>
      </c>
      <c r="D315" s="85">
        <f>работа6!D$21</f>
        <v>0</v>
      </c>
      <c r="E315" s="85">
        <f>работа6!E$21</f>
        <v>0</v>
      </c>
      <c r="F315" s="85">
        <f>работа6!F$21</f>
        <v>0</v>
      </c>
      <c r="G315" s="85">
        <f>работа6!G$21</f>
        <v>0</v>
      </c>
      <c r="H315" s="85">
        <f>работа6!H$21</f>
        <v>0</v>
      </c>
      <c r="I315" s="85">
        <f>работа6!I$21</f>
        <v>0</v>
      </c>
      <c r="J315" s="85">
        <f>работа6!J$21</f>
        <v>0</v>
      </c>
      <c r="K315" s="85">
        <f>работа6!K$21</f>
        <v>0</v>
      </c>
      <c r="L315" s="85">
        <f>работа6!L$21</f>
        <v>0</v>
      </c>
      <c r="M315" s="85">
        <f>работа6!M$21</f>
        <v>0</v>
      </c>
      <c r="N315" s="85">
        <f>работа6!N$21</f>
        <v>0</v>
      </c>
      <c r="O315" s="85">
        <f>работа6!O$21</f>
        <v>0</v>
      </c>
      <c r="P315" s="85">
        <f>работа6!P$21</f>
        <v>0</v>
      </c>
      <c r="Q315" s="85">
        <f>работа6!Q$21</f>
        <v>0</v>
      </c>
      <c r="R315" s="85">
        <f>работа6!R$21</f>
        <v>0</v>
      </c>
      <c r="S315" s="85">
        <f>работа6!S$21</f>
        <v>0</v>
      </c>
      <c r="T315" s="85">
        <f>работа6!T$21</f>
        <v>0</v>
      </c>
      <c r="U315" s="85">
        <f>работа6!U$21</f>
        <v>0</v>
      </c>
      <c r="V315" s="85">
        <f>работа6!V$21</f>
        <v>0</v>
      </c>
      <c r="W315" s="85">
        <f>работа6!W$21</f>
        <v>0</v>
      </c>
      <c r="X315" s="85" t="str">
        <f>работа6!X$21</f>
        <v>2</v>
      </c>
    </row>
    <row r="316" spans="1:27" ht="15.75" hidden="1" thickBot="1">
      <c r="A316" s="22">
        <v>7</v>
      </c>
      <c r="B316" s="108">
        <f>содержание!C11</f>
        <v>0</v>
      </c>
      <c r="C316" s="85">
        <f>работа7!C$21</f>
        <v>0</v>
      </c>
      <c r="D316" s="85">
        <f>работа7!D$21</f>
        <v>0</v>
      </c>
      <c r="E316" s="85">
        <f>работа7!E$21</f>
        <v>0</v>
      </c>
      <c r="F316" s="85">
        <f>работа7!F$21</f>
        <v>0</v>
      </c>
      <c r="G316" s="85">
        <f>работа7!G$21</f>
        <v>0</v>
      </c>
      <c r="H316" s="85">
        <f>работа7!H$21</f>
        <v>0</v>
      </c>
      <c r="I316" s="85">
        <f>работа7!I$21</f>
        <v>0</v>
      </c>
      <c r="J316" s="85">
        <f>работа7!J$21</f>
        <v>0</v>
      </c>
      <c r="K316" s="85">
        <f>работа7!K$21</f>
        <v>0</v>
      </c>
      <c r="L316" s="85">
        <f>работа7!L$21</f>
        <v>0</v>
      </c>
      <c r="M316" s="85">
        <f>работа7!M$21</f>
        <v>0</v>
      </c>
      <c r="N316" s="85">
        <f>работа7!N$21</f>
        <v>0</v>
      </c>
      <c r="O316" s="85">
        <f>работа7!O$21</f>
        <v>0</v>
      </c>
      <c r="P316" s="85">
        <f>работа7!P$21</f>
        <v>0</v>
      </c>
      <c r="Q316" s="85">
        <f>работа7!Q$21</f>
        <v>0</v>
      </c>
      <c r="R316" s="85">
        <f>работа7!R$21</f>
        <v>0</v>
      </c>
      <c r="S316" s="85">
        <f>работа7!S$21</f>
        <v>0</v>
      </c>
      <c r="T316" s="85">
        <f>работа7!T$21</f>
        <v>0</v>
      </c>
      <c r="U316" s="85">
        <f>работа7!U$21</f>
        <v>0</v>
      </c>
      <c r="V316" s="85">
        <f>работа7!V$21</f>
        <v>0</v>
      </c>
      <c r="W316" s="85">
        <f>работа7!W$21</f>
        <v>0</v>
      </c>
      <c r="X316" s="85" t="str">
        <f>работа7!X$21</f>
        <v>2</v>
      </c>
    </row>
    <row r="317" spans="1:27" ht="15.75" hidden="1" thickBot="1">
      <c r="A317" s="22">
        <v>8</v>
      </c>
      <c r="B317" s="108">
        <f>содержание!C12</f>
        <v>0</v>
      </c>
      <c r="C317" s="85">
        <f>работа8!C$21</f>
        <v>0</v>
      </c>
      <c r="D317" s="85">
        <f>работа8!D$21</f>
        <v>0</v>
      </c>
      <c r="E317" s="85">
        <f>работа8!E$21</f>
        <v>0</v>
      </c>
      <c r="F317" s="85">
        <f>работа8!F$21</f>
        <v>0</v>
      </c>
      <c r="G317" s="85">
        <f>работа8!G$21</f>
        <v>0</v>
      </c>
      <c r="H317" s="85">
        <f>работа8!H$21</f>
        <v>0</v>
      </c>
      <c r="I317" s="85">
        <f>работа8!I$21</f>
        <v>0</v>
      </c>
      <c r="J317" s="85">
        <f>работа8!J$21</f>
        <v>0</v>
      </c>
      <c r="K317" s="85">
        <f>работа8!K$21</f>
        <v>0</v>
      </c>
      <c r="L317" s="85">
        <f>работа8!L$21</f>
        <v>0</v>
      </c>
      <c r="M317" s="85">
        <f>работа8!M$21</f>
        <v>0</v>
      </c>
      <c r="N317" s="85">
        <f>работа8!N$21</f>
        <v>0</v>
      </c>
      <c r="O317" s="85">
        <f>работа8!O$21</f>
        <v>0</v>
      </c>
      <c r="P317" s="85">
        <f>работа8!P$21</f>
        <v>0</v>
      </c>
      <c r="Q317" s="85">
        <f>работа8!Q$21</f>
        <v>0</v>
      </c>
      <c r="R317" s="85">
        <f>работа8!R$21</f>
        <v>0</v>
      </c>
      <c r="S317" s="85">
        <f>работа8!S$21</f>
        <v>0</v>
      </c>
      <c r="T317" s="85">
        <f>работа8!T$21</f>
        <v>0</v>
      </c>
      <c r="U317" s="85">
        <f>работа8!U$21</f>
        <v>0</v>
      </c>
      <c r="V317" s="85">
        <f>работа8!V$21</f>
        <v>0</v>
      </c>
      <c r="W317" s="85">
        <f>работа8!W$21</f>
        <v>0</v>
      </c>
      <c r="X317" s="85" t="str">
        <f>работа8!X$21</f>
        <v>2</v>
      </c>
    </row>
    <row r="318" spans="1:27" ht="15.75" hidden="1" thickBot="1">
      <c r="A318" s="22">
        <v>9</v>
      </c>
      <c r="B318" s="108">
        <f>содержание!C13</f>
        <v>0</v>
      </c>
      <c r="C318" s="85">
        <f>работа9!C$21</f>
        <v>0</v>
      </c>
      <c r="D318" s="85">
        <f>работа9!D$21</f>
        <v>0</v>
      </c>
      <c r="E318" s="85">
        <f>работа9!E$21</f>
        <v>0</v>
      </c>
      <c r="F318" s="85">
        <f>работа9!F$21</f>
        <v>0</v>
      </c>
      <c r="G318" s="85">
        <f>работа9!G$21</f>
        <v>0</v>
      </c>
      <c r="H318" s="85">
        <f>работа9!H$21</f>
        <v>0</v>
      </c>
      <c r="I318" s="85">
        <f>работа9!I$21</f>
        <v>0</v>
      </c>
      <c r="J318" s="85">
        <f>работа9!J$21</f>
        <v>0</v>
      </c>
      <c r="K318" s="85">
        <f>работа9!K$21</f>
        <v>0</v>
      </c>
      <c r="L318" s="85">
        <f>работа9!L$21</f>
        <v>0</v>
      </c>
      <c r="M318" s="85">
        <f>работа9!M$21</f>
        <v>0</v>
      </c>
      <c r="N318" s="85">
        <f>работа9!N$21</f>
        <v>0</v>
      </c>
      <c r="O318" s="85">
        <f>работа9!O$21</f>
        <v>0</v>
      </c>
      <c r="P318" s="85">
        <f>работа9!P$21</f>
        <v>0</v>
      </c>
      <c r="Q318" s="85">
        <f>работа9!Q$21</f>
        <v>0</v>
      </c>
      <c r="R318" s="85">
        <f>работа9!R$21</f>
        <v>0</v>
      </c>
      <c r="S318" s="85">
        <f>работа9!S$21</f>
        <v>0</v>
      </c>
      <c r="T318" s="85">
        <f>работа9!T$21</f>
        <v>0</v>
      </c>
      <c r="U318" s="85">
        <f>работа9!U$21</f>
        <v>0</v>
      </c>
      <c r="V318" s="85">
        <f>работа9!V$21</f>
        <v>0</v>
      </c>
      <c r="W318" s="85">
        <f>работа9!W$21</f>
        <v>0</v>
      </c>
      <c r="X318" s="85" t="str">
        <f>работа9!X$21</f>
        <v>2</v>
      </c>
    </row>
    <row r="319" spans="1:27" ht="15.75" hidden="1" thickBot="1">
      <c r="A319" s="22">
        <v>10</v>
      </c>
      <c r="B319" s="108">
        <f>содержание!C14</f>
        <v>0</v>
      </c>
      <c r="C319" s="85">
        <f>работа10!C$21</f>
        <v>0</v>
      </c>
      <c r="D319" s="85">
        <f>работа10!D$21</f>
        <v>0</v>
      </c>
      <c r="E319" s="85">
        <f>работа10!E$21</f>
        <v>0</v>
      </c>
      <c r="F319" s="85">
        <f>работа10!F$21</f>
        <v>0</v>
      </c>
      <c r="G319" s="85">
        <f>работа10!G$21</f>
        <v>0</v>
      </c>
      <c r="H319" s="85">
        <f>работа10!H$21</f>
        <v>0</v>
      </c>
      <c r="I319" s="85">
        <f>работа10!I$21</f>
        <v>0</v>
      </c>
      <c r="J319" s="85">
        <f>работа10!J$21</f>
        <v>0</v>
      </c>
      <c r="K319" s="85">
        <f>работа10!K$21</f>
        <v>0</v>
      </c>
      <c r="L319" s="85">
        <f>работа10!L$21</f>
        <v>0</v>
      </c>
      <c r="M319" s="85">
        <f>работа10!M$21</f>
        <v>0</v>
      </c>
      <c r="N319" s="85">
        <f>работа10!N$21</f>
        <v>0</v>
      </c>
      <c r="O319" s="85">
        <f>работа10!O$21</f>
        <v>0</v>
      </c>
      <c r="P319" s="85">
        <f>работа10!P$21</f>
        <v>0</v>
      </c>
      <c r="Q319" s="85">
        <f>работа10!Q$21</f>
        <v>0</v>
      </c>
      <c r="R319" s="85">
        <f>работа10!R$21</f>
        <v>0</v>
      </c>
      <c r="S319" s="85">
        <f>работа10!S$21</f>
        <v>0</v>
      </c>
      <c r="T319" s="85">
        <f>работа10!T$21</f>
        <v>0</v>
      </c>
      <c r="U319" s="85">
        <f>работа10!U$21</f>
        <v>0</v>
      </c>
      <c r="V319" s="85">
        <f>работа10!V$21</f>
        <v>0</v>
      </c>
      <c r="W319" s="85">
        <f>работа10!W$21</f>
        <v>0</v>
      </c>
      <c r="X319" s="85" t="str">
        <f>работа10!X$21</f>
        <v>2</v>
      </c>
    </row>
    <row r="320" spans="1:27" ht="15.75" hidden="1" thickBot="1">
      <c r="A320" s="197" t="s">
        <v>68</v>
      </c>
      <c r="B320" s="197"/>
      <c r="C320" s="112">
        <f>AVERAGE(C310:C319)</f>
        <v>0</v>
      </c>
      <c r="D320" s="112">
        <f t="shared" ref="D320:V320" si="18">AVERAGE(D310:D319)</f>
        <v>0</v>
      </c>
      <c r="E320" s="112">
        <f t="shared" si="18"/>
        <v>0</v>
      </c>
      <c r="F320" s="112">
        <f t="shared" si="18"/>
        <v>0</v>
      </c>
      <c r="G320" s="112">
        <f t="shared" si="18"/>
        <v>0</v>
      </c>
      <c r="H320" s="112">
        <f t="shared" si="18"/>
        <v>0</v>
      </c>
      <c r="I320" s="112">
        <f t="shared" si="18"/>
        <v>0</v>
      </c>
      <c r="J320" s="112">
        <f t="shared" si="18"/>
        <v>0</v>
      </c>
      <c r="K320" s="112">
        <f t="shared" si="18"/>
        <v>0</v>
      </c>
      <c r="L320" s="112">
        <f t="shared" si="18"/>
        <v>0</v>
      </c>
      <c r="M320" s="112">
        <f t="shared" si="18"/>
        <v>0</v>
      </c>
      <c r="N320" s="112">
        <f t="shared" si="18"/>
        <v>0</v>
      </c>
      <c r="O320" s="112">
        <f t="shared" si="18"/>
        <v>0</v>
      </c>
      <c r="P320" s="112">
        <f t="shared" si="18"/>
        <v>0</v>
      </c>
      <c r="Q320" s="112">
        <f t="shared" si="18"/>
        <v>0</v>
      </c>
      <c r="R320" s="112">
        <f t="shared" si="18"/>
        <v>0</v>
      </c>
      <c r="S320" s="112">
        <f t="shared" si="18"/>
        <v>0</v>
      </c>
      <c r="T320" s="112">
        <f t="shared" si="18"/>
        <v>0</v>
      </c>
      <c r="U320" s="112">
        <f t="shared" si="18"/>
        <v>0</v>
      </c>
      <c r="V320" s="112">
        <f t="shared" si="18"/>
        <v>0</v>
      </c>
    </row>
    <row r="322" spans="1:27" ht="15.75" thickBot="1">
      <c r="L322" s="200" t="s">
        <v>93</v>
      </c>
      <c r="M322" s="200"/>
      <c r="N322" s="200"/>
      <c r="O322" s="200"/>
      <c r="P322" s="200"/>
      <c r="Q322" s="200"/>
      <c r="R322" s="201"/>
      <c r="S322" s="201"/>
      <c r="T322" s="201"/>
      <c r="U322" s="201"/>
      <c r="V322" s="201"/>
    </row>
    <row r="323" spans="1:27" ht="24.95" customHeight="1" thickBot="1"/>
    <row r="324" spans="1:27" ht="27.75" thickTop="1" thickBot="1">
      <c r="A324" s="198">
        <f>сводные_таблицы!C23</f>
        <v>0</v>
      </c>
      <c r="B324" s="198"/>
      <c r="C324" s="166" t="s">
        <v>81</v>
      </c>
      <c r="D324" s="166"/>
      <c r="E324" s="166"/>
      <c r="F324" s="193" t="s">
        <v>82</v>
      </c>
      <c r="G324" s="194"/>
      <c r="H324" s="146">
        <f>содержание!P23</f>
        <v>0</v>
      </c>
      <c r="I324" s="195" t="s">
        <v>78</v>
      </c>
      <c r="J324" s="196"/>
      <c r="K324" s="196"/>
      <c r="L324" s="146">
        <f>содержание!Q23</f>
        <v>0</v>
      </c>
      <c r="Z324" s="199" t="s">
        <v>45</v>
      </c>
      <c r="AA324" s="199"/>
    </row>
    <row r="325" spans="1:27" ht="16.5" thickTop="1" thickBot="1">
      <c r="Z325" s="199"/>
      <c r="AA325" s="199"/>
    </row>
    <row r="326" spans="1:27" ht="21.75" thickTop="1" thickBot="1">
      <c r="A326" s="81"/>
      <c r="B326" s="102" t="s">
        <v>2</v>
      </c>
      <c r="C326" s="106">
        <v>1</v>
      </c>
      <c r="D326" s="82">
        <v>2</v>
      </c>
      <c r="E326" s="82">
        <v>3</v>
      </c>
      <c r="F326" s="82">
        <v>4</v>
      </c>
      <c r="G326" s="82">
        <v>5</v>
      </c>
      <c r="H326" s="82">
        <v>6</v>
      </c>
      <c r="I326" s="82">
        <v>7</v>
      </c>
      <c r="J326" s="83">
        <v>8</v>
      </c>
      <c r="K326" s="82">
        <v>9</v>
      </c>
      <c r="L326" s="109">
        <v>10</v>
      </c>
      <c r="M326" s="109">
        <v>11</v>
      </c>
      <c r="N326" s="82">
        <v>12</v>
      </c>
      <c r="O326" s="83">
        <v>13</v>
      </c>
      <c r="P326" s="82">
        <v>14</v>
      </c>
      <c r="Q326" s="83">
        <v>15</v>
      </c>
      <c r="R326" s="83">
        <v>16</v>
      </c>
      <c r="S326" s="82">
        <v>17</v>
      </c>
      <c r="T326" s="82">
        <v>18</v>
      </c>
      <c r="U326" s="82">
        <v>19</v>
      </c>
      <c r="V326" s="92">
        <v>20</v>
      </c>
      <c r="W326" s="110" t="s">
        <v>59</v>
      </c>
      <c r="X326" s="111" t="s">
        <v>60</v>
      </c>
    </row>
    <row r="327" spans="1:27" ht="15.75" thickBot="1">
      <c r="A327" s="25">
        <v>1</v>
      </c>
      <c r="B327" s="108">
        <f>содержание!C5</f>
        <v>0</v>
      </c>
      <c r="C327" s="85">
        <f>работа1!C$22</f>
        <v>0</v>
      </c>
      <c r="D327" s="85">
        <f>работа1!D$22</f>
        <v>0</v>
      </c>
      <c r="E327" s="85">
        <f>работа1!E$22</f>
        <v>0</v>
      </c>
      <c r="F327" s="85">
        <f>работа1!F$22</f>
        <v>0</v>
      </c>
      <c r="G327" s="85">
        <f>работа1!G$22</f>
        <v>0</v>
      </c>
      <c r="H327" s="85">
        <f>работа1!H$22</f>
        <v>0</v>
      </c>
      <c r="I327" s="85">
        <f>работа1!I$22</f>
        <v>0</v>
      </c>
      <c r="J327" s="85">
        <f>работа1!J$22</f>
        <v>0</v>
      </c>
      <c r="K327" s="85">
        <f>работа1!K$22</f>
        <v>0</v>
      </c>
      <c r="L327" s="85">
        <f>работа1!L$22</f>
        <v>0</v>
      </c>
      <c r="M327" s="85">
        <f>работа1!M$22</f>
        <v>0</v>
      </c>
      <c r="N327" s="85">
        <f>работа1!N$22</f>
        <v>0</v>
      </c>
      <c r="O327" s="85">
        <f>работа1!O$22</f>
        <v>0</v>
      </c>
      <c r="P327" s="85">
        <f>работа1!P$22</f>
        <v>0</v>
      </c>
      <c r="Q327" s="85">
        <f>работа1!Q$22</f>
        <v>0</v>
      </c>
      <c r="R327" s="85">
        <f>работа1!R$22</f>
        <v>0</v>
      </c>
      <c r="S327" s="85">
        <f>работа1!S$22</f>
        <v>0</v>
      </c>
      <c r="T327" s="85">
        <f>работа1!T$22</f>
        <v>0</v>
      </c>
      <c r="U327" s="85">
        <f>работа1!U$22</f>
        <v>0</v>
      </c>
      <c r="V327" s="85">
        <f>работа1!V$22</f>
        <v>0</v>
      </c>
      <c r="W327" s="85">
        <f>работа1!W$22</f>
        <v>0</v>
      </c>
      <c r="X327" s="85" t="str">
        <f>работа1!X$22</f>
        <v>2</v>
      </c>
    </row>
    <row r="328" spans="1:27" ht="15.75" thickBot="1">
      <c r="A328" s="22">
        <v>2</v>
      </c>
      <c r="B328" s="108">
        <f>содержание!C6</f>
        <v>0</v>
      </c>
      <c r="C328" s="85">
        <f>работа2!C$22</f>
        <v>0</v>
      </c>
      <c r="D328" s="85">
        <f>работа2!D$22</f>
        <v>0</v>
      </c>
      <c r="E328" s="85">
        <f>работа2!E$22</f>
        <v>0</v>
      </c>
      <c r="F328" s="85">
        <f>работа2!F$22</f>
        <v>0</v>
      </c>
      <c r="G328" s="85">
        <f>работа2!G$22</f>
        <v>0</v>
      </c>
      <c r="H328" s="85">
        <f>работа2!H$22</f>
        <v>0</v>
      </c>
      <c r="I328" s="85">
        <f>работа2!I$22</f>
        <v>0</v>
      </c>
      <c r="J328" s="85">
        <f>работа2!J$22</f>
        <v>0</v>
      </c>
      <c r="K328" s="85">
        <f>работа2!K$22</f>
        <v>0</v>
      </c>
      <c r="L328" s="85">
        <f>работа2!L$22</f>
        <v>0</v>
      </c>
      <c r="M328" s="85">
        <f>работа2!M$22</f>
        <v>0</v>
      </c>
      <c r="N328" s="85">
        <f>работа2!N$22</f>
        <v>0</v>
      </c>
      <c r="O328" s="85">
        <f>работа2!O$22</f>
        <v>0</v>
      </c>
      <c r="P328" s="85">
        <f>работа2!P$22</f>
        <v>0</v>
      </c>
      <c r="Q328" s="85">
        <f>работа2!Q$22</f>
        <v>0</v>
      </c>
      <c r="R328" s="85">
        <f>работа2!R$22</f>
        <v>0</v>
      </c>
      <c r="S328" s="85">
        <f>работа2!S$22</f>
        <v>0</v>
      </c>
      <c r="T328" s="85">
        <f>работа2!T$22</f>
        <v>0</v>
      </c>
      <c r="U328" s="85">
        <f>работа2!U$22</f>
        <v>0</v>
      </c>
      <c r="V328" s="85">
        <f>работа2!V$22</f>
        <v>0</v>
      </c>
      <c r="W328" s="85">
        <f>работа2!W$22</f>
        <v>0</v>
      </c>
      <c r="X328" s="85" t="str">
        <f>работа2!X$22</f>
        <v>2</v>
      </c>
    </row>
    <row r="329" spans="1:27" ht="15.75" thickBot="1">
      <c r="A329" s="22">
        <v>3</v>
      </c>
      <c r="B329" s="108">
        <f>содержание!C7</f>
        <v>0</v>
      </c>
      <c r="C329" s="85">
        <f>работа3!C$22</f>
        <v>0</v>
      </c>
      <c r="D329" s="85">
        <f>работа3!D$22</f>
        <v>0</v>
      </c>
      <c r="E329" s="85">
        <f>работа3!E$22</f>
        <v>0</v>
      </c>
      <c r="F329" s="85">
        <f>работа3!F$22</f>
        <v>0</v>
      </c>
      <c r="G329" s="85">
        <f>работа3!G$22</f>
        <v>0</v>
      </c>
      <c r="H329" s="85">
        <f>работа3!H$22</f>
        <v>0</v>
      </c>
      <c r="I329" s="85">
        <f>работа3!I$22</f>
        <v>0</v>
      </c>
      <c r="J329" s="85">
        <f>работа3!J$22</f>
        <v>0</v>
      </c>
      <c r="K329" s="85">
        <f>работа3!K$22</f>
        <v>0</v>
      </c>
      <c r="L329" s="85">
        <f>работа3!L$22</f>
        <v>0</v>
      </c>
      <c r="M329" s="85">
        <f>работа3!M$22</f>
        <v>0</v>
      </c>
      <c r="N329" s="85">
        <f>работа3!N$22</f>
        <v>0</v>
      </c>
      <c r="O329" s="85">
        <f>работа3!O$22</f>
        <v>0</v>
      </c>
      <c r="P329" s="85">
        <f>работа3!P$22</f>
        <v>0</v>
      </c>
      <c r="Q329" s="85">
        <f>работа3!Q$22</f>
        <v>0</v>
      </c>
      <c r="R329" s="85">
        <f>работа3!R$22</f>
        <v>0</v>
      </c>
      <c r="S329" s="85">
        <f>работа3!S$22</f>
        <v>0</v>
      </c>
      <c r="T329" s="85">
        <f>работа3!T$22</f>
        <v>0</v>
      </c>
      <c r="U329" s="85">
        <f>работа3!U$22</f>
        <v>0</v>
      </c>
      <c r="V329" s="85">
        <f>работа3!V$22</f>
        <v>0</v>
      </c>
      <c r="W329" s="85">
        <f>работа3!W$22</f>
        <v>0</v>
      </c>
      <c r="X329" s="85" t="str">
        <f>работа3!X$22</f>
        <v>2</v>
      </c>
    </row>
    <row r="330" spans="1:27" ht="15.75" thickBot="1">
      <c r="A330" s="22">
        <v>4</v>
      </c>
      <c r="B330" s="108">
        <f>содержание!C8</f>
        <v>0</v>
      </c>
      <c r="C330" s="85">
        <f>работа4!C$22</f>
        <v>0</v>
      </c>
      <c r="D330" s="85">
        <f>работа4!D$22</f>
        <v>0</v>
      </c>
      <c r="E330" s="85">
        <f>работа4!E$22</f>
        <v>0</v>
      </c>
      <c r="F330" s="85">
        <f>работа4!F$22</f>
        <v>0</v>
      </c>
      <c r="G330" s="85">
        <f>работа4!G$22</f>
        <v>0</v>
      </c>
      <c r="H330" s="85">
        <f>работа4!H$22</f>
        <v>0</v>
      </c>
      <c r="I330" s="85">
        <f>работа4!I$22</f>
        <v>0</v>
      </c>
      <c r="J330" s="85">
        <f>работа4!J$22</f>
        <v>0</v>
      </c>
      <c r="K330" s="85">
        <f>работа4!K$22</f>
        <v>0</v>
      </c>
      <c r="L330" s="85">
        <f>работа4!L$22</f>
        <v>0</v>
      </c>
      <c r="M330" s="85">
        <f>работа4!M$22</f>
        <v>0</v>
      </c>
      <c r="N330" s="85">
        <f>работа4!N$22</f>
        <v>0</v>
      </c>
      <c r="O330" s="85">
        <f>работа4!O$22</f>
        <v>0</v>
      </c>
      <c r="P330" s="85">
        <f>работа4!P$22</f>
        <v>0</v>
      </c>
      <c r="Q330" s="85">
        <f>работа4!Q$22</f>
        <v>0</v>
      </c>
      <c r="R330" s="85">
        <f>работа4!R$22</f>
        <v>0</v>
      </c>
      <c r="S330" s="85">
        <f>работа4!S$22</f>
        <v>0</v>
      </c>
      <c r="T330" s="85">
        <f>работа4!T$22</f>
        <v>0</v>
      </c>
      <c r="U330" s="85">
        <f>работа4!U$22</f>
        <v>0</v>
      </c>
      <c r="V330" s="85">
        <f>работа4!V$22</f>
        <v>0</v>
      </c>
      <c r="W330" s="85">
        <f>работа4!W$22</f>
        <v>0</v>
      </c>
      <c r="X330" s="85" t="str">
        <f>работа4!X$22</f>
        <v>2</v>
      </c>
    </row>
    <row r="331" spans="1:27" ht="15.75" thickBot="1">
      <c r="A331" s="22">
        <v>5</v>
      </c>
      <c r="B331" s="108">
        <f>содержание!C9</f>
        <v>0</v>
      </c>
      <c r="C331" s="85">
        <f>работа5!C$22</f>
        <v>0</v>
      </c>
      <c r="D331" s="85">
        <f>работа5!D$22</f>
        <v>0</v>
      </c>
      <c r="E331" s="85">
        <f>работа5!E$22</f>
        <v>0</v>
      </c>
      <c r="F331" s="85">
        <f>работа5!F$22</f>
        <v>0</v>
      </c>
      <c r="G331" s="85">
        <f>работа5!G$22</f>
        <v>0</v>
      </c>
      <c r="H331" s="85">
        <f>работа5!H$22</f>
        <v>0</v>
      </c>
      <c r="I331" s="85">
        <f>работа5!I$22</f>
        <v>0</v>
      </c>
      <c r="J331" s="85">
        <f>работа5!J$22</f>
        <v>0</v>
      </c>
      <c r="K331" s="85">
        <f>работа5!K$22</f>
        <v>0</v>
      </c>
      <c r="L331" s="85">
        <f>работа5!L$22</f>
        <v>0</v>
      </c>
      <c r="M331" s="85">
        <f>работа5!M$22</f>
        <v>0</v>
      </c>
      <c r="N331" s="85">
        <f>работа5!N$22</f>
        <v>0</v>
      </c>
      <c r="O331" s="85">
        <f>работа5!O$22</f>
        <v>0</v>
      </c>
      <c r="P331" s="85">
        <f>работа5!P$22</f>
        <v>0</v>
      </c>
      <c r="Q331" s="85">
        <f>работа5!Q$22</f>
        <v>0</v>
      </c>
      <c r="R331" s="85">
        <f>работа5!R$22</f>
        <v>0</v>
      </c>
      <c r="S331" s="85">
        <f>работа5!S$22</f>
        <v>0</v>
      </c>
      <c r="T331" s="85">
        <f>работа5!T$22</f>
        <v>0</v>
      </c>
      <c r="U331" s="85">
        <f>работа5!U$22</f>
        <v>0</v>
      </c>
      <c r="V331" s="85">
        <f>работа5!V$22</f>
        <v>0</v>
      </c>
      <c r="W331" s="85">
        <f>работа5!W$22</f>
        <v>0</v>
      </c>
      <c r="X331" s="150" t="str">
        <f>работа5!X$22</f>
        <v>2</v>
      </c>
    </row>
    <row r="332" spans="1:27">
      <c r="A332" s="22">
        <v>6</v>
      </c>
      <c r="B332" s="108">
        <f>содержание!C10</f>
        <v>0</v>
      </c>
      <c r="C332" s="85">
        <f>работа6!C$22</f>
        <v>0</v>
      </c>
      <c r="D332" s="85">
        <f>работа6!D$22</f>
        <v>0</v>
      </c>
      <c r="E332" s="85">
        <f>работа6!E$22</f>
        <v>0</v>
      </c>
      <c r="F332" s="85">
        <f>работа6!F$22</f>
        <v>0</v>
      </c>
      <c r="G332" s="85">
        <f>работа6!G$22</f>
        <v>0</v>
      </c>
      <c r="H332" s="85">
        <f>работа6!H$22</f>
        <v>0</v>
      </c>
      <c r="I332" s="85">
        <f>работа6!I$22</f>
        <v>0</v>
      </c>
      <c r="J332" s="85">
        <f>работа6!J$22</f>
        <v>0</v>
      </c>
      <c r="K332" s="85">
        <f>работа6!K$22</f>
        <v>0</v>
      </c>
      <c r="L332" s="85">
        <f>работа6!L$22</f>
        <v>0</v>
      </c>
      <c r="M332" s="85">
        <f>работа6!M$22</f>
        <v>0</v>
      </c>
      <c r="N332" s="85">
        <f>работа6!N$22</f>
        <v>0</v>
      </c>
      <c r="O332" s="85">
        <f>работа6!O$22</f>
        <v>0</v>
      </c>
      <c r="P332" s="85">
        <f>работа6!P$22</f>
        <v>0</v>
      </c>
      <c r="Q332" s="85">
        <f>работа6!Q$22</f>
        <v>0</v>
      </c>
      <c r="R332" s="85">
        <f>работа6!R$22</f>
        <v>0</v>
      </c>
      <c r="S332" s="85">
        <f>работа6!S$22</f>
        <v>0</v>
      </c>
      <c r="T332" s="85">
        <f>работа6!T$22</f>
        <v>0</v>
      </c>
      <c r="U332" s="85">
        <f>работа6!U$22</f>
        <v>0</v>
      </c>
      <c r="V332" s="85">
        <f>работа6!V$22</f>
        <v>0</v>
      </c>
      <c r="W332" s="85">
        <f>работа6!W$22</f>
        <v>0</v>
      </c>
      <c r="X332" s="85" t="str">
        <f>работа6!X$22</f>
        <v>2</v>
      </c>
    </row>
    <row r="333" spans="1:27" ht="15.75" hidden="1" thickBot="1">
      <c r="A333" s="22">
        <v>7</v>
      </c>
      <c r="B333" s="108">
        <f>содержание!C11</f>
        <v>0</v>
      </c>
      <c r="C333" s="85">
        <f>работа7!C$22</f>
        <v>0</v>
      </c>
      <c r="D333" s="85">
        <f>работа7!D$22</f>
        <v>0</v>
      </c>
      <c r="E333" s="85">
        <f>работа7!E$22</f>
        <v>0</v>
      </c>
      <c r="F333" s="85">
        <f>работа7!F$22</f>
        <v>0</v>
      </c>
      <c r="G333" s="85">
        <f>работа7!G$22</f>
        <v>0</v>
      </c>
      <c r="H333" s="85">
        <f>работа7!H$22</f>
        <v>0</v>
      </c>
      <c r="I333" s="85">
        <f>работа7!I$22</f>
        <v>0</v>
      </c>
      <c r="J333" s="85">
        <f>работа7!J$22</f>
        <v>0</v>
      </c>
      <c r="K333" s="85">
        <f>работа7!K$22</f>
        <v>0</v>
      </c>
      <c r="L333" s="85">
        <f>работа7!L$22</f>
        <v>0</v>
      </c>
      <c r="M333" s="85">
        <f>работа7!M$22</f>
        <v>0</v>
      </c>
      <c r="N333" s="85">
        <f>работа7!N$22</f>
        <v>0</v>
      </c>
      <c r="O333" s="85">
        <f>работа7!O$22</f>
        <v>0</v>
      </c>
      <c r="P333" s="85">
        <f>работа7!P$22</f>
        <v>0</v>
      </c>
      <c r="Q333" s="85">
        <f>работа7!Q$22</f>
        <v>0</v>
      </c>
      <c r="R333" s="85">
        <f>работа7!R$22</f>
        <v>0</v>
      </c>
      <c r="S333" s="85">
        <f>работа7!S$22</f>
        <v>0</v>
      </c>
      <c r="T333" s="85">
        <f>работа7!T$22</f>
        <v>0</v>
      </c>
      <c r="U333" s="85">
        <f>работа7!U$22</f>
        <v>0</v>
      </c>
      <c r="V333" s="85">
        <f>работа7!V$22</f>
        <v>0</v>
      </c>
      <c r="W333" s="85">
        <f>работа7!W$22</f>
        <v>0</v>
      </c>
      <c r="X333" s="85" t="str">
        <f>работа7!X$22</f>
        <v>2</v>
      </c>
    </row>
    <row r="334" spans="1:27" ht="15.75" hidden="1" thickBot="1">
      <c r="A334" s="22">
        <v>8</v>
      </c>
      <c r="B334" s="108">
        <f>содержание!C12</f>
        <v>0</v>
      </c>
      <c r="C334" s="85">
        <f>работа8!C$22</f>
        <v>0</v>
      </c>
      <c r="D334" s="85">
        <f>работа8!D$22</f>
        <v>0</v>
      </c>
      <c r="E334" s="85">
        <f>работа8!E$22</f>
        <v>0</v>
      </c>
      <c r="F334" s="85">
        <f>работа8!F$22</f>
        <v>0</v>
      </c>
      <c r="G334" s="85">
        <f>работа8!G$22</f>
        <v>0</v>
      </c>
      <c r="H334" s="85">
        <f>работа8!H$22</f>
        <v>0</v>
      </c>
      <c r="I334" s="85">
        <f>работа8!I$22</f>
        <v>0</v>
      </c>
      <c r="J334" s="85">
        <f>работа8!J$22</f>
        <v>0</v>
      </c>
      <c r="K334" s="85">
        <f>работа8!K$22</f>
        <v>0</v>
      </c>
      <c r="L334" s="85">
        <f>работа8!L$22</f>
        <v>0</v>
      </c>
      <c r="M334" s="85">
        <f>работа8!M$22</f>
        <v>0</v>
      </c>
      <c r="N334" s="85">
        <f>работа8!N$22</f>
        <v>0</v>
      </c>
      <c r="O334" s="85">
        <f>работа8!O$22</f>
        <v>0</v>
      </c>
      <c r="P334" s="85">
        <f>работа8!P$22</f>
        <v>0</v>
      </c>
      <c r="Q334" s="85">
        <f>работа8!Q$22</f>
        <v>0</v>
      </c>
      <c r="R334" s="85">
        <f>работа8!R$22</f>
        <v>0</v>
      </c>
      <c r="S334" s="85">
        <f>работа8!S$22</f>
        <v>0</v>
      </c>
      <c r="T334" s="85">
        <f>работа8!T$22</f>
        <v>0</v>
      </c>
      <c r="U334" s="85">
        <f>работа8!U$22</f>
        <v>0</v>
      </c>
      <c r="V334" s="85">
        <f>работа8!V$22</f>
        <v>0</v>
      </c>
      <c r="W334" s="85">
        <f>работа8!W$22</f>
        <v>0</v>
      </c>
      <c r="X334" s="85" t="str">
        <f>работа8!X$22</f>
        <v>2</v>
      </c>
    </row>
    <row r="335" spans="1:27" ht="15.75" hidden="1" thickBot="1">
      <c r="A335" s="22">
        <v>9</v>
      </c>
      <c r="B335" s="108">
        <f>содержание!C13</f>
        <v>0</v>
      </c>
      <c r="C335" s="85">
        <f>работа9!C$22</f>
        <v>0</v>
      </c>
      <c r="D335" s="85">
        <f>работа9!D$22</f>
        <v>0</v>
      </c>
      <c r="E335" s="85">
        <f>работа9!E$22</f>
        <v>0</v>
      </c>
      <c r="F335" s="85">
        <f>работа9!F$22</f>
        <v>0</v>
      </c>
      <c r="G335" s="85">
        <f>работа9!G$22</f>
        <v>0</v>
      </c>
      <c r="H335" s="85">
        <f>работа9!H$22</f>
        <v>0</v>
      </c>
      <c r="I335" s="85">
        <f>работа9!I$22</f>
        <v>0</v>
      </c>
      <c r="J335" s="85">
        <f>работа9!J$22</f>
        <v>0</v>
      </c>
      <c r="K335" s="85">
        <f>работа9!K$22</f>
        <v>0</v>
      </c>
      <c r="L335" s="85">
        <f>работа9!L$22</f>
        <v>0</v>
      </c>
      <c r="M335" s="85">
        <f>работа9!M$22</f>
        <v>0</v>
      </c>
      <c r="N335" s="85">
        <f>работа9!N$22</f>
        <v>0</v>
      </c>
      <c r="O335" s="85">
        <f>работа9!O$22</f>
        <v>0</v>
      </c>
      <c r="P335" s="85">
        <f>работа9!P$22</f>
        <v>0</v>
      </c>
      <c r="Q335" s="85">
        <f>работа9!Q$22</f>
        <v>0</v>
      </c>
      <c r="R335" s="85">
        <f>работа9!R$22</f>
        <v>0</v>
      </c>
      <c r="S335" s="85">
        <f>работа9!S$22</f>
        <v>0</v>
      </c>
      <c r="T335" s="85">
        <f>работа9!T$22</f>
        <v>0</v>
      </c>
      <c r="U335" s="85">
        <f>работа9!U$22</f>
        <v>0</v>
      </c>
      <c r="V335" s="85">
        <f>работа9!V$22</f>
        <v>0</v>
      </c>
      <c r="W335" s="85">
        <f>работа9!W$22</f>
        <v>0</v>
      </c>
      <c r="X335" s="85" t="str">
        <f>работа9!X$22</f>
        <v>2</v>
      </c>
    </row>
    <row r="336" spans="1:27" ht="15.75" hidden="1" thickBot="1">
      <c r="A336" s="22">
        <v>10</v>
      </c>
      <c r="B336" s="108">
        <f>содержание!C14</f>
        <v>0</v>
      </c>
      <c r="C336" s="85">
        <f>работа10!C$22</f>
        <v>0</v>
      </c>
      <c r="D336" s="85">
        <f>работа10!D$22</f>
        <v>0</v>
      </c>
      <c r="E336" s="85">
        <f>работа10!E$22</f>
        <v>0</v>
      </c>
      <c r="F336" s="85">
        <f>работа10!F$22</f>
        <v>0</v>
      </c>
      <c r="G336" s="85">
        <f>работа10!G$22</f>
        <v>0</v>
      </c>
      <c r="H336" s="85">
        <f>работа10!H$22</f>
        <v>0</v>
      </c>
      <c r="I336" s="85">
        <f>работа10!I$22</f>
        <v>0</v>
      </c>
      <c r="J336" s="85">
        <f>работа10!J$22</f>
        <v>0</v>
      </c>
      <c r="K336" s="85">
        <f>работа10!K$22</f>
        <v>0</v>
      </c>
      <c r="L336" s="85">
        <f>работа10!L$22</f>
        <v>0</v>
      </c>
      <c r="M336" s="85">
        <f>работа10!M$22</f>
        <v>0</v>
      </c>
      <c r="N336" s="85">
        <f>работа10!N$22</f>
        <v>0</v>
      </c>
      <c r="O336" s="85">
        <f>работа10!O$22</f>
        <v>0</v>
      </c>
      <c r="P336" s="85">
        <f>работа10!P$22</f>
        <v>0</v>
      </c>
      <c r="Q336" s="85">
        <f>работа10!Q$22</f>
        <v>0</v>
      </c>
      <c r="R336" s="85">
        <f>работа10!R$22</f>
        <v>0</v>
      </c>
      <c r="S336" s="85">
        <f>работа10!S$22</f>
        <v>0</v>
      </c>
      <c r="T336" s="85">
        <f>работа10!T$22</f>
        <v>0</v>
      </c>
      <c r="U336" s="85">
        <f>работа10!U$22</f>
        <v>0</v>
      </c>
      <c r="V336" s="85">
        <f>работа10!V$22</f>
        <v>0</v>
      </c>
      <c r="W336" s="85">
        <f>работа10!W$22</f>
        <v>0</v>
      </c>
      <c r="X336" s="85" t="str">
        <f>работа10!X$22</f>
        <v>2</v>
      </c>
    </row>
    <row r="337" spans="1:27" ht="15.75" hidden="1" thickBot="1">
      <c r="A337" s="197" t="s">
        <v>68</v>
      </c>
      <c r="B337" s="197"/>
      <c r="C337" s="112">
        <f>AVERAGE(C327:C336)</f>
        <v>0</v>
      </c>
      <c r="D337" s="112">
        <f t="shared" ref="D337:V337" si="19">AVERAGE(D327:D336)</f>
        <v>0</v>
      </c>
      <c r="E337" s="112">
        <f t="shared" si="19"/>
        <v>0</v>
      </c>
      <c r="F337" s="112">
        <f t="shared" si="19"/>
        <v>0</v>
      </c>
      <c r="G337" s="112">
        <f t="shared" si="19"/>
        <v>0</v>
      </c>
      <c r="H337" s="112">
        <f t="shared" si="19"/>
        <v>0</v>
      </c>
      <c r="I337" s="112">
        <f t="shared" si="19"/>
        <v>0</v>
      </c>
      <c r="J337" s="112">
        <f t="shared" si="19"/>
        <v>0</v>
      </c>
      <c r="K337" s="112">
        <f t="shared" si="19"/>
        <v>0</v>
      </c>
      <c r="L337" s="112">
        <f t="shared" si="19"/>
        <v>0</v>
      </c>
      <c r="M337" s="112">
        <f t="shared" si="19"/>
        <v>0</v>
      </c>
      <c r="N337" s="112">
        <f t="shared" si="19"/>
        <v>0</v>
      </c>
      <c r="O337" s="112">
        <f t="shared" si="19"/>
        <v>0</v>
      </c>
      <c r="P337" s="112">
        <f t="shared" si="19"/>
        <v>0</v>
      </c>
      <c r="Q337" s="112">
        <f t="shared" si="19"/>
        <v>0</v>
      </c>
      <c r="R337" s="112">
        <f t="shared" si="19"/>
        <v>0</v>
      </c>
      <c r="S337" s="112">
        <f t="shared" si="19"/>
        <v>0</v>
      </c>
      <c r="T337" s="112">
        <f t="shared" si="19"/>
        <v>0</v>
      </c>
      <c r="U337" s="112">
        <f t="shared" si="19"/>
        <v>0</v>
      </c>
      <c r="V337" s="112">
        <f t="shared" si="19"/>
        <v>0</v>
      </c>
    </row>
    <row r="339" spans="1:27" ht="15.75" thickBot="1">
      <c r="L339" s="200" t="s">
        <v>93</v>
      </c>
      <c r="M339" s="200"/>
      <c r="N339" s="200"/>
      <c r="O339" s="200"/>
      <c r="P339" s="200"/>
      <c r="Q339" s="200"/>
      <c r="R339" s="201"/>
      <c r="S339" s="201"/>
      <c r="T339" s="201"/>
      <c r="U339" s="201"/>
      <c r="V339" s="201"/>
    </row>
    <row r="340" spans="1:27" ht="24.95" customHeight="1" thickBot="1"/>
    <row r="341" spans="1:27" ht="27.75" thickTop="1" thickBot="1">
      <c r="A341" s="198">
        <f>сводные_таблицы!C24</f>
        <v>0</v>
      </c>
      <c r="B341" s="198"/>
      <c r="C341" s="166" t="s">
        <v>81</v>
      </c>
      <c r="D341" s="166"/>
      <c r="E341" s="166"/>
      <c r="F341" s="193" t="s">
        <v>82</v>
      </c>
      <c r="G341" s="194"/>
      <c r="H341" s="146">
        <f>содержание!P24</f>
        <v>0</v>
      </c>
      <c r="I341" s="195" t="s">
        <v>78</v>
      </c>
      <c r="J341" s="196"/>
      <c r="K341" s="196"/>
      <c r="L341" s="146">
        <f>содержание!Q24</f>
        <v>0</v>
      </c>
      <c r="Z341" s="199" t="s">
        <v>45</v>
      </c>
      <c r="AA341" s="199"/>
    </row>
    <row r="342" spans="1:27" ht="16.5" thickTop="1" thickBot="1">
      <c r="Z342" s="199"/>
      <c r="AA342" s="199"/>
    </row>
    <row r="343" spans="1:27" ht="21.75" thickTop="1" thickBot="1">
      <c r="A343" s="81"/>
      <c r="B343" s="102" t="s">
        <v>2</v>
      </c>
      <c r="C343" s="106">
        <v>1</v>
      </c>
      <c r="D343" s="82">
        <v>2</v>
      </c>
      <c r="E343" s="82">
        <v>3</v>
      </c>
      <c r="F343" s="82">
        <v>4</v>
      </c>
      <c r="G343" s="82">
        <v>5</v>
      </c>
      <c r="H343" s="82">
        <v>6</v>
      </c>
      <c r="I343" s="82">
        <v>7</v>
      </c>
      <c r="J343" s="83">
        <v>8</v>
      </c>
      <c r="K343" s="82">
        <v>9</v>
      </c>
      <c r="L343" s="109">
        <v>10</v>
      </c>
      <c r="M343" s="109">
        <v>11</v>
      </c>
      <c r="N343" s="82">
        <v>12</v>
      </c>
      <c r="O343" s="83">
        <v>13</v>
      </c>
      <c r="P343" s="82">
        <v>14</v>
      </c>
      <c r="Q343" s="83">
        <v>15</v>
      </c>
      <c r="R343" s="83">
        <v>16</v>
      </c>
      <c r="S343" s="82">
        <v>17</v>
      </c>
      <c r="T343" s="82">
        <v>18</v>
      </c>
      <c r="U343" s="82">
        <v>19</v>
      </c>
      <c r="V343" s="92">
        <v>20</v>
      </c>
      <c r="W343" s="110" t="s">
        <v>59</v>
      </c>
      <c r="X343" s="111" t="s">
        <v>60</v>
      </c>
    </row>
    <row r="344" spans="1:27" ht="15.75" thickBot="1">
      <c r="A344" s="25">
        <v>1</v>
      </c>
      <c r="B344" s="108">
        <f>содержание!C5</f>
        <v>0</v>
      </c>
      <c r="C344" s="85">
        <f>работа1!C$23</f>
        <v>0</v>
      </c>
      <c r="D344" s="85">
        <f>работа1!D$23</f>
        <v>0</v>
      </c>
      <c r="E344" s="85">
        <f>работа1!E$23</f>
        <v>0</v>
      </c>
      <c r="F344" s="85">
        <f>работа1!F$23</f>
        <v>0</v>
      </c>
      <c r="G344" s="85">
        <f>работа1!G$23</f>
        <v>0</v>
      </c>
      <c r="H344" s="85">
        <f>работа1!H$23</f>
        <v>0</v>
      </c>
      <c r="I344" s="85">
        <f>работа1!I$23</f>
        <v>0</v>
      </c>
      <c r="J344" s="85">
        <f>работа1!J$23</f>
        <v>0</v>
      </c>
      <c r="K344" s="85">
        <f>работа1!K$23</f>
        <v>0</v>
      </c>
      <c r="L344" s="85">
        <f>работа1!L$23</f>
        <v>0</v>
      </c>
      <c r="M344" s="85">
        <f>работа1!M$23</f>
        <v>0</v>
      </c>
      <c r="N344" s="85">
        <f>работа1!N$23</f>
        <v>0</v>
      </c>
      <c r="O344" s="85">
        <f>работа1!O$23</f>
        <v>0</v>
      </c>
      <c r="P344" s="85">
        <f>работа1!P$23</f>
        <v>0</v>
      </c>
      <c r="Q344" s="85">
        <f>работа1!Q$23</f>
        <v>0</v>
      </c>
      <c r="R344" s="85">
        <f>работа1!R$23</f>
        <v>0</v>
      </c>
      <c r="S344" s="85">
        <f>работа1!S$23</f>
        <v>0</v>
      </c>
      <c r="T344" s="85">
        <f>работа1!T$23</f>
        <v>0</v>
      </c>
      <c r="U344" s="85">
        <f>работа1!U$23</f>
        <v>0</v>
      </c>
      <c r="V344" s="85">
        <f>работа1!V$23</f>
        <v>0</v>
      </c>
      <c r="W344" s="85">
        <f>работа1!W$23</f>
        <v>0</v>
      </c>
      <c r="X344" s="85" t="str">
        <f>работа1!X$23</f>
        <v>2</v>
      </c>
    </row>
    <row r="345" spans="1:27" ht="15.75" thickBot="1">
      <c r="A345" s="22">
        <v>2</v>
      </c>
      <c r="B345" s="108">
        <f>содержание!C6</f>
        <v>0</v>
      </c>
      <c r="C345" s="85">
        <f>работа2!C$23</f>
        <v>0</v>
      </c>
      <c r="D345" s="85">
        <f>работа2!D$23</f>
        <v>0</v>
      </c>
      <c r="E345" s="85">
        <f>работа2!E$23</f>
        <v>0</v>
      </c>
      <c r="F345" s="85">
        <f>работа2!F$23</f>
        <v>0</v>
      </c>
      <c r="G345" s="85">
        <f>работа2!G$23</f>
        <v>0</v>
      </c>
      <c r="H345" s="85">
        <f>работа2!H$23</f>
        <v>0</v>
      </c>
      <c r="I345" s="85">
        <f>работа2!I$23</f>
        <v>0</v>
      </c>
      <c r="J345" s="85">
        <f>работа2!J$23</f>
        <v>0</v>
      </c>
      <c r="K345" s="85">
        <f>работа2!K$23</f>
        <v>0</v>
      </c>
      <c r="L345" s="85">
        <f>работа2!L$23</f>
        <v>0</v>
      </c>
      <c r="M345" s="85">
        <f>работа2!M$23</f>
        <v>0</v>
      </c>
      <c r="N345" s="85">
        <f>работа2!N$23</f>
        <v>0</v>
      </c>
      <c r="O345" s="85">
        <f>работа2!O$23</f>
        <v>0</v>
      </c>
      <c r="P345" s="85">
        <f>работа2!P$23</f>
        <v>0</v>
      </c>
      <c r="Q345" s="85">
        <f>работа2!Q$23</f>
        <v>0</v>
      </c>
      <c r="R345" s="85">
        <f>работа2!R$23</f>
        <v>0</v>
      </c>
      <c r="S345" s="85">
        <f>работа2!S$23</f>
        <v>0</v>
      </c>
      <c r="T345" s="85">
        <f>работа2!T$23</f>
        <v>0</v>
      </c>
      <c r="U345" s="85">
        <f>работа2!U$23</f>
        <v>0</v>
      </c>
      <c r="V345" s="85">
        <f>работа2!V$23</f>
        <v>0</v>
      </c>
      <c r="W345" s="85">
        <f>работа2!W$23</f>
        <v>0</v>
      </c>
      <c r="X345" s="85" t="str">
        <f>работа2!X$23</f>
        <v>2</v>
      </c>
    </row>
    <row r="346" spans="1:27" ht="15.75" thickBot="1">
      <c r="A346" s="22">
        <v>3</v>
      </c>
      <c r="B346" s="108">
        <f>содержание!C7</f>
        <v>0</v>
      </c>
      <c r="C346" s="85">
        <f>работа3!C$23</f>
        <v>0</v>
      </c>
      <c r="D346" s="85">
        <f>работа3!D$23</f>
        <v>0</v>
      </c>
      <c r="E346" s="85">
        <f>работа3!E$23</f>
        <v>0</v>
      </c>
      <c r="F346" s="85">
        <f>работа3!F$23</f>
        <v>0</v>
      </c>
      <c r="G346" s="85">
        <f>работа3!G$23</f>
        <v>0</v>
      </c>
      <c r="H346" s="85">
        <f>работа3!H$23</f>
        <v>0</v>
      </c>
      <c r="I346" s="85">
        <f>работа3!I$23</f>
        <v>0</v>
      </c>
      <c r="J346" s="85">
        <f>работа3!J$23</f>
        <v>0</v>
      </c>
      <c r="K346" s="85">
        <f>работа3!K$23</f>
        <v>0</v>
      </c>
      <c r="L346" s="85">
        <f>работа3!L$23</f>
        <v>0</v>
      </c>
      <c r="M346" s="85">
        <f>работа3!M$23</f>
        <v>0</v>
      </c>
      <c r="N346" s="85">
        <f>работа3!N$23</f>
        <v>0</v>
      </c>
      <c r="O346" s="85">
        <f>работа3!O$23</f>
        <v>0</v>
      </c>
      <c r="P346" s="85">
        <f>работа3!P$23</f>
        <v>0</v>
      </c>
      <c r="Q346" s="85">
        <f>работа3!Q$23</f>
        <v>0</v>
      </c>
      <c r="R346" s="85">
        <f>работа3!R$23</f>
        <v>0</v>
      </c>
      <c r="S346" s="85">
        <f>работа3!S$23</f>
        <v>0</v>
      </c>
      <c r="T346" s="85">
        <f>работа3!T$23</f>
        <v>0</v>
      </c>
      <c r="U346" s="85">
        <f>работа3!U$23</f>
        <v>0</v>
      </c>
      <c r="V346" s="85">
        <f>работа3!V$23</f>
        <v>0</v>
      </c>
      <c r="W346" s="85">
        <f>работа3!W$23</f>
        <v>0</v>
      </c>
      <c r="X346" s="85" t="str">
        <f>работа3!X$23</f>
        <v>2</v>
      </c>
    </row>
    <row r="347" spans="1:27" ht="15.75" thickBot="1">
      <c r="A347" s="22">
        <v>4</v>
      </c>
      <c r="B347" s="108">
        <f>содержание!C8</f>
        <v>0</v>
      </c>
      <c r="C347" s="85">
        <f>работа4!C$23</f>
        <v>0</v>
      </c>
      <c r="D347" s="85">
        <f>работа4!D$23</f>
        <v>0</v>
      </c>
      <c r="E347" s="85">
        <f>работа4!E$23</f>
        <v>0</v>
      </c>
      <c r="F347" s="85">
        <f>работа4!F$23</f>
        <v>0</v>
      </c>
      <c r="G347" s="85">
        <f>работа4!G$23</f>
        <v>0</v>
      </c>
      <c r="H347" s="85">
        <f>работа4!H$23</f>
        <v>0</v>
      </c>
      <c r="I347" s="85">
        <f>работа4!I$23</f>
        <v>0</v>
      </c>
      <c r="J347" s="85">
        <f>работа4!J$23</f>
        <v>0</v>
      </c>
      <c r="K347" s="85">
        <f>работа4!K$23</f>
        <v>0</v>
      </c>
      <c r="L347" s="85">
        <f>работа4!L$23</f>
        <v>0</v>
      </c>
      <c r="M347" s="85">
        <f>работа4!M$23</f>
        <v>0</v>
      </c>
      <c r="N347" s="85">
        <f>работа4!N$23</f>
        <v>0</v>
      </c>
      <c r="O347" s="85">
        <f>работа4!O$23</f>
        <v>0</v>
      </c>
      <c r="P347" s="85">
        <f>работа4!P$23</f>
        <v>0</v>
      </c>
      <c r="Q347" s="85">
        <f>работа4!Q$23</f>
        <v>0</v>
      </c>
      <c r="R347" s="85">
        <f>работа4!R$23</f>
        <v>0</v>
      </c>
      <c r="S347" s="85">
        <f>работа4!S$23</f>
        <v>0</v>
      </c>
      <c r="T347" s="85">
        <f>работа4!T$23</f>
        <v>0</v>
      </c>
      <c r="U347" s="85">
        <f>работа4!U$23</f>
        <v>0</v>
      </c>
      <c r="V347" s="85">
        <f>работа4!V$23</f>
        <v>0</v>
      </c>
      <c r="W347" s="85">
        <f>работа4!W$23</f>
        <v>0</v>
      </c>
      <c r="X347" s="85" t="str">
        <f>работа4!X$23</f>
        <v>2</v>
      </c>
    </row>
    <row r="348" spans="1:27" ht="15.75" thickBot="1">
      <c r="A348" s="22">
        <v>5</v>
      </c>
      <c r="B348" s="108">
        <f>содержание!C9</f>
        <v>0</v>
      </c>
      <c r="C348" s="85">
        <f>работа5!C$23</f>
        <v>0</v>
      </c>
      <c r="D348" s="85">
        <f>работа5!D$23</f>
        <v>0</v>
      </c>
      <c r="E348" s="85">
        <f>работа5!E$23</f>
        <v>0</v>
      </c>
      <c r="F348" s="85">
        <f>работа5!F$23</f>
        <v>0</v>
      </c>
      <c r="G348" s="85">
        <f>работа5!G$23</f>
        <v>0</v>
      </c>
      <c r="H348" s="85">
        <f>работа5!H$23</f>
        <v>0</v>
      </c>
      <c r="I348" s="85">
        <f>работа5!I$23</f>
        <v>0</v>
      </c>
      <c r="J348" s="85">
        <f>работа5!J$23</f>
        <v>0</v>
      </c>
      <c r="K348" s="85">
        <f>работа5!K$23</f>
        <v>0</v>
      </c>
      <c r="L348" s="85">
        <f>работа5!L$23</f>
        <v>0</v>
      </c>
      <c r="M348" s="85">
        <f>работа5!M$23</f>
        <v>0</v>
      </c>
      <c r="N348" s="85">
        <f>работа5!N$23</f>
        <v>0</v>
      </c>
      <c r="O348" s="85">
        <f>работа5!O$23</f>
        <v>0</v>
      </c>
      <c r="P348" s="85">
        <f>работа5!P$23</f>
        <v>0</v>
      </c>
      <c r="Q348" s="85">
        <f>работа5!Q$23</f>
        <v>0</v>
      </c>
      <c r="R348" s="85">
        <f>работа5!R$23</f>
        <v>0</v>
      </c>
      <c r="S348" s="85">
        <f>работа5!S$23</f>
        <v>0</v>
      </c>
      <c r="T348" s="85">
        <f>работа5!T$23</f>
        <v>0</v>
      </c>
      <c r="U348" s="85">
        <f>работа5!U$23</f>
        <v>0</v>
      </c>
      <c r="V348" s="85">
        <f>работа5!V$23</f>
        <v>0</v>
      </c>
      <c r="W348" s="85">
        <f>работа5!W$23</f>
        <v>0</v>
      </c>
      <c r="X348" s="85" t="str">
        <f>работа5!X$23</f>
        <v>2</v>
      </c>
    </row>
    <row r="349" spans="1:27">
      <c r="A349" s="22">
        <v>6</v>
      </c>
      <c r="B349" s="108">
        <f>содержание!C10</f>
        <v>0</v>
      </c>
      <c r="C349" s="85">
        <f>работа6!C$23</f>
        <v>0</v>
      </c>
      <c r="D349" s="85">
        <f>работа6!D$23</f>
        <v>0</v>
      </c>
      <c r="E349" s="85">
        <f>работа6!E$23</f>
        <v>0</v>
      </c>
      <c r="F349" s="85">
        <f>работа6!F$23</f>
        <v>0</v>
      </c>
      <c r="G349" s="85">
        <f>работа6!G$23</f>
        <v>0</v>
      </c>
      <c r="H349" s="85">
        <f>работа6!H$23</f>
        <v>0</v>
      </c>
      <c r="I349" s="85">
        <f>работа6!I$23</f>
        <v>0</v>
      </c>
      <c r="J349" s="85">
        <f>работа6!J$23</f>
        <v>0</v>
      </c>
      <c r="K349" s="85">
        <f>работа6!K$23</f>
        <v>0</v>
      </c>
      <c r="L349" s="85">
        <f>работа6!L$23</f>
        <v>0</v>
      </c>
      <c r="M349" s="85">
        <f>работа6!M$23</f>
        <v>0</v>
      </c>
      <c r="N349" s="85">
        <f>работа6!N$23</f>
        <v>0</v>
      </c>
      <c r="O349" s="85">
        <f>работа6!O$23</f>
        <v>0</v>
      </c>
      <c r="P349" s="85">
        <f>работа6!P$23</f>
        <v>0</v>
      </c>
      <c r="Q349" s="85">
        <f>работа6!Q$23</f>
        <v>0</v>
      </c>
      <c r="R349" s="85">
        <f>работа6!R$23</f>
        <v>0</v>
      </c>
      <c r="S349" s="85">
        <f>работа6!S$23</f>
        <v>0</v>
      </c>
      <c r="T349" s="85">
        <f>работа6!T$23</f>
        <v>0</v>
      </c>
      <c r="U349" s="85">
        <f>работа6!U$23</f>
        <v>0</v>
      </c>
      <c r="V349" s="85">
        <f>работа6!V$23</f>
        <v>0</v>
      </c>
      <c r="W349" s="85">
        <f>работа6!W$23</f>
        <v>0</v>
      </c>
      <c r="X349" s="85" t="str">
        <f>работа6!X$23</f>
        <v>2</v>
      </c>
    </row>
    <row r="350" spans="1:27" ht="15.75" hidden="1" thickBot="1">
      <c r="A350" s="22">
        <v>7</v>
      </c>
      <c r="B350" s="108">
        <f>содержание!C11</f>
        <v>0</v>
      </c>
      <c r="C350" s="85">
        <f>работа7!C$23</f>
        <v>0</v>
      </c>
      <c r="D350" s="85">
        <f>работа7!D$23</f>
        <v>0</v>
      </c>
      <c r="E350" s="85">
        <f>работа7!E$23</f>
        <v>0</v>
      </c>
      <c r="F350" s="85">
        <f>работа7!F$23</f>
        <v>0</v>
      </c>
      <c r="G350" s="85">
        <f>работа7!G$23</f>
        <v>0</v>
      </c>
      <c r="H350" s="85">
        <f>работа7!H$23</f>
        <v>0</v>
      </c>
      <c r="I350" s="85">
        <f>работа7!I$23</f>
        <v>0</v>
      </c>
      <c r="J350" s="85">
        <f>работа7!J$23</f>
        <v>0</v>
      </c>
      <c r="K350" s="85">
        <f>работа7!K$23</f>
        <v>0</v>
      </c>
      <c r="L350" s="85">
        <f>работа7!L$23</f>
        <v>0</v>
      </c>
      <c r="M350" s="85">
        <f>работа7!M$23</f>
        <v>0</v>
      </c>
      <c r="N350" s="85">
        <f>работа7!N$23</f>
        <v>0</v>
      </c>
      <c r="O350" s="85">
        <f>работа7!O$23</f>
        <v>0</v>
      </c>
      <c r="P350" s="85">
        <f>работа7!P$23</f>
        <v>0</v>
      </c>
      <c r="Q350" s="85">
        <f>работа7!Q$23</f>
        <v>0</v>
      </c>
      <c r="R350" s="85">
        <f>работа7!R$23</f>
        <v>0</v>
      </c>
      <c r="S350" s="85">
        <f>работа7!S$23</f>
        <v>0</v>
      </c>
      <c r="T350" s="85">
        <f>работа7!T$23</f>
        <v>0</v>
      </c>
      <c r="U350" s="85">
        <f>работа7!U$23</f>
        <v>0</v>
      </c>
      <c r="V350" s="85">
        <f>работа7!V$23</f>
        <v>0</v>
      </c>
      <c r="W350" s="85">
        <f>работа7!W$23</f>
        <v>0</v>
      </c>
      <c r="X350" s="85" t="str">
        <f>работа7!X$23</f>
        <v>2</v>
      </c>
    </row>
    <row r="351" spans="1:27" ht="15.75" hidden="1" thickBot="1">
      <c r="A351" s="22">
        <v>8</v>
      </c>
      <c r="B351" s="108">
        <f>содержание!C12</f>
        <v>0</v>
      </c>
      <c r="C351" s="85">
        <f>работа8!C$23</f>
        <v>0</v>
      </c>
      <c r="D351" s="85">
        <f>работа8!D$23</f>
        <v>0</v>
      </c>
      <c r="E351" s="85">
        <f>работа8!E$23</f>
        <v>0</v>
      </c>
      <c r="F351" s="85">
        <f>работа8!F$23</f>
        <v>0</v>
      </c>
      <c r="G351" s="85">
        <f>работа8!G$23</f>
        <v>0</v>
      </c>
      <c r="H351" s="85">
        <f>работа8!H$23</f>
        <v>0</v>
      </c>
      <c r="I351" s="85">
        <f>работа8!I$23</f>
        <v>0</v>
      </c>
      <c r="J351" s="85">
        <f>работа8!J$23</f>
        <v>0</v>
      </c>
      <c r="K351" s="85">
        <f>работа8!K$23</f>
        <v>0</v>
      </c>
      <c r="L351" s="85">
        <f>работа8!L$23</f>
        <v>0</v>
      </c>
      <c r="M351" s="85">
        <f>работа8!M$23</f>
        <v>0</v>
      </c>
      <c r="N351" s="85">
        <f>работа8!N$23</f>
        <v>0</v>
      </c>
      <c r="O351" s="85">
        <f>работа8!O$23</f>
        <v>0</v>
      </c>
      <c r="P351" s="85">
        <f>работа8!P$23</f>
        <v>0</v>
      </c>
      <c r="Q351" s="85">
        <f>работа8!Q$23</f>
        <v>0</v>
      </c>
      <c r="R351" s="85">
        <f>работа8!R$23</f>
        <v>0</v>
      </c>
      <c r="S351" s="85">
        <f>работа8!S$23</f>
        <v>0</v>
      </c>
      <c r="T351" s="85">
        <f>работа8!T$23</f>
        <v>0</v>
      </c>
      <c r="U351" s="85">
        <f>работа8!U$23</f>
        <v>0</v>
      </c>
      <c r="V351" s="85">
        <f>работа8!V$23</f>
        <v>0</v>
      </c>
      <c r="W351" s="85">
        <f>работа8!W$23</f>
        <v>0</v>
      </c>
      <c r="X351" s="85" t="str">
        <f>работа8!X$23</f>
        <v>2</v>
      </c>
    </row>
    <row r="352" spans="1:27" ht="15.75" hidden="1" thickBot="1">
      <c r="A352" s="22">
        <v>9</v>
      </c>
      <c r="B352" s="108">
        <f>содержание!C13</f>
        <v>0</v>
      </c>
      <c r="C352" s="85">
        <f>работа9!C$23</f>
        <v>0</v>
      </c>
      <c r="D352" s="85">
        <f>работа9!D$23</f>
        <v>0</v>
      </c>
      <c r="E352" s="85">
        <f>работа9!E$23</f>
        <v>0</v>
      </c>
      <c r="F352" s="85">
        <f>работа9!F$23</f>
        <v>0</v>
      </c>
      <c r="G352" s="85">
        <f>работа9!G$23</f>
        <v>0</v>
      </c>
      <c r="H352" s="85">
        <f>работа9!H$23</f>
        <v>0</v>
      </c>
      <c r="I352" s="85">
        <f>работа9!I$23</f>
        <v>0</v>
      </c>
      <c r="J352" s="85">
        <f>работа9!J$23</f>
        <v>0</v>
      </c>
      <c r="K352" s="85">
        <f>работа9!K$23</f>
        <v>0</v>
      </c>
      <c r="L352" s="85">
        <f>работа9!L$23</f>
        <v>0</v>
      </c>
      <c r="M352" s="85">
        <f>работа9!M$23</f>
        <v>0</v>
      </c>
      <c r="N352" s="85">
        <f>работа9!N$23</f>
        <v>0</v>
      </c>
      <c r="O352" s="85">
        <f>работа9!O$23</f>
        <v>0</v>
      </c>
      <c r="P352" s="85">
        <f>работа9!P$23</f>
        <v>0</v>
      </c>
      <c r="Q352" s="85">
        <f>работа9!Q$23</f>
        <v>0</v>
      </c>
      <c r="R352" s="85">
        <f>работа9!R$23</f>
        <v>0</v>
      </c>
      <c r="S352" s="85">
        <f>работа9!S$23</f>
        <v>0</v>
      </c>
      <c r="T352" s="85">
        <f>работа9!T$23</f>
        <v>0</v>
      </c>
      <c r="U352" s="85">
        <f>работа9!U$23</f>
        <v>0</v>
      </c>
      <c r="V352" s="85">
        <f>работа9!V$23</f>
        <v>0</v>
      </c>
      <c r="W352" s="85">
        <f>работа9!W$23</f>
        <v>0</v>
      </c>
      <c r="X352" s="85" t="str">
        <f>работа9!X$23</f>
        <v>2</v>
      </c>
    </row>
    <row r="353" spans="1:27" ht="15.75" hidden="1" thickBot="1">
      <c r="A353" s="22">
        <v>10</v>
      </c>
      <c r="B353" s="108">
        <f>содержание!C14</f>
        <v>0</v>
      </c>
      <c r="C353" s="85">
        <f>работа10!C$23</f>
        <v>0</v>
      </c>
      <c r="D353" s="85">
        <f>работа10!D$23</f>
        <v>0</v>
      </c>
      <c r="E353" s="85">
        <f>работа10!E$23</f>
        <v>0</v>
      </c>
      <c r="F353" s="85">
        <f>работа10!F$23</f>
        <v>0</v>
      </c>
      <c r="G353" s="85">
        <f>работа10!G$23</f>
        <v>0</v>
      </c>
      <c r="H353" s="85">
        <f>работа10!H$23</f>
        <v>0</v>
      </c>
      <c r="I353" s="85">
        <f>работа10!I$23</f>
        <v>0</v>
      </c>
      <c r="J353" s="85">
        <f>работа10!J$23</f>
        <v>0</v>
      </c>
      <c r="K353" s="85">
        <f>работа10!K$23</f>
        <v>0</v>
      </c>
      <c r="L353" s="85">
        <f>работа10!L$23</f>
        <v>0</v>
      </c>
      <c r="M353" s="85">
        <f>работа10!M$23</f>
        <v>0</v>
      </c>
      <c r="N353" s="85">
        <f>работа10!N$23</f>
        <v>0</v>
      </c>
      <c r="O353" s="85">
        <f>работа10!O$23</f>
        <v>0</v>
      </c>
      <c r="P353" s="85">
        <f>работа10!P$23</f>
        <v>0</v>
      </c>
      <c r="Q353" s="85">
        <f>работа10!Q$23</f>
        <v>0</v>
      </c>
      <c r="R353" s="85">
        <f>работа10!R$23</f>
        <v>0</v>
      </c>
      <c r="S353" s="85">
        <f>работа10!S$23</f>
        <v>0</v>
      </c>
      <c r="T353" s="85">
        <f>работа10!T$23</f>
        <v>0</v>
      </c>
      <c r="U353" s="85">
        <f>работа10!U$23</f>
        <v>0</v>
      </c>
      <c r="V353" s="85">
        <f>работа10!V$23</f>
        <v>0</v>
      </c>
      <c r="W353" s="85">
        <f>работа10!W$23</f>
        <v>0</v>
      </c>
      <c r="X353" s="85" t="str">
        <f>работа10!X$23</f>
        <v>2</v>
      </c>
    </row>
    <row r="354" spans="1:27" ht="15.75" hidden="1" thickBot="1">
      <c r="A354" s="197" t="s">
        <v>68</v>
      </c>
      <c r="B354" s="197"/>
      <c r="C354" s="112">
        <f>AVERAGE(C344:C353)</f>
        <v>0</v>
      </c>
      <c r="D354" s="112">
        <f t="shared" ref="D354:V354" si="20">AVERAGE(D344:D353)</f>
        <v>0</v>
      </c>
      <c r="E354" s="112">
        <f t="shared" si="20"/>
        <v>0</v>
      </c>
      <c r="F354" s="112">
        <f t="shared" si="20"/>
        <v>0</v>
      </c>
      <c r="G354" s="112">
        <f t="shared" si="20"/>
        <v>0</v>
      </c>
      <c r="H354" s="112">
        <f t="shared" si="20"/>
        <v>0</v>
      </c>
      <c r="I354" s="112">
        <f t="shared" si="20"/>
        <v>0</v>
      </c>
      <c r="J354" s="112">
        <f t="shared" si="20"/>
        <v>0</v>
      </c>
      <c r="K354" s="112">
        <f t="shared" si="20"/>
        <v>0</v>
      </c>
      <c r="L354" s="112">
        <f t="shared" si="20"/>
        <v>0</v>
      </c>
      <c r="M354" s="112">
        <f t="shared" si="20"/>
        <v>0</v>
      </c>
      <c r="N354" s="112">
        <f t="shared" si="20"/>
        <v>0</v>
      </c>
      <c r="O354" s="112">
        <f t="shared" si="20"/>
        <v>0</v>
      </c>
      <c r="P354" s="112">
        <f t="shared" si="20"/>
        <v>0</v>
      </c>
      <c r="Q354" s="112">
        <f t="shared" si="20"/>
        <v>0</v>
      </c>
      <c r="R354" s="112">
        <f t="shared" si="20"/>
        <v>0</v>
      </c>
      <c r="S354" s="112">
        <f t="shared" si="20"/>
        <v>0</v>
      </c>
      <c r="T354" s="112">
        <f t="shared" si="20"/>
        <v>0</v>
      </c>
      <c r="U354" s="112">
        <f t="shared" si="20"/>
        <v>0</v>
      </c>
      <c r="V354" s="112">
        <f t="shared" si="20"/>
        <v>0</v>
      </c>
    </row>
    <row r="356" spans="1:27" ht="15.75" thickBot="1">
      <c r="L356" s="200" t="s">
        <v>93</v>
      </c>
      <c r="M356" s="200"/>
      <c r="N356" s="200"/>
      <c r="O356" s="200"/>
      <c r="P356" s="200"/>
      <c r="Q356" s="200"/>
      <c r="R356" s="201"/>
      <c r="S356" s="201"/>
      <c r="T356" s="201"/>
      <c r="U356" s="201"/>
      <c r="V356" s="201"/>
    </row>
    <row r="357" spans="1:27" ht="24.95" customHeight="1" thickBot="1"/>
    <row r="358" spans="1:27" ht="27.75" thickTop="1" thickBot="1">
      <c r="A358" s="198">
        <f>сводные_таблицы!C25</f>
        <v>0</v>
      </c>
      <c r="B358" s="198"/>
      <c r="C358" s="166" t="s">
        <v>81</v>
      </c>
      <c r="D358" s="166"/>
      <c r="E358" s="166"/>
      <c r="F358" s="193" t="s">
        <v>82</v>
      </c>
      <c r="G358" s="194"/>
      <c r="H358" s="146">
        <f>содержание!P25</f>
        <v>0</v>
      </c>
      <c r="I358" s="195" t="s">
        <v>78</v>
      </c>
      <c r="J358" s="196"/>
      <c r="K358" s="196"/>
      <c r="L358" s="146">
        <f>содержание!Q25</f>
        <v>0</v>
      </c>
      <c r="Z358" s="199" t="s">
        <v>45</v>
      </c>
      <c r="AA358" s="199"/>
    </row>
    <row r="359" spans="1:27" ht="16.5" thickTop="1" thickBot="1">
      <c r="Z359" s="199"/>
      <c r="AA359" s="199"/>
    </row>
    <row r="360" spans="1:27" ht="21.75" thickTop="1" thickBot="1">
      <c r="A360" s="81"/>
      <c r="B360" s="102" t="s">
        <v>2</v>
      </c>
      <c r="C360" s="106">
        <v>1</v>
      </c>
      <c r="D360" s="82">
        <v>2</v>
      </c>
      <c r="E360" s="82">
        <v>3</v>
      </c>
      <c r="F360" s="82">
        <v>4</v>
      </c>
      <c r="G360" s="82">
        <v>5</v>
      </c>
      <c r="H360" s="82">
        <v>6</v>
      </c>
      <c r="I360" s="82">
        <v>7</v>
      </c>
      <c r="J360" s="83">
        <v>8</v>
      </c>
      <c r="K360" s="82">
        <v>9</v>
      </c>
      <c r="L360" s="109">
        <v>10</v>
      </c>
      <c r="M360" s="109">
        <v>11</v>
      </c>
      <c r="N360" s="82">
        <v>12</v>
      </c>
      <c r="O360" s="83">
        <v>13</v>
      </c>
      <c r="P360" s="82">
        <v>14</v>
      </c>
      <c r="Q360" s="83">
        <v>15</v>
      </c>
      <c r="R360" s="83">
        <v>16</v>
      </c>
      <c r="S360" s="82">
        <v>17</v>
      </c>
      <c r="T360" s="82">
        <v>18</v>
      </c>
      <c r="U360" s="82">
        <v>19</v>
      </c>
      <c r="V360" s="92">
        <v>20</v>
      </c>
      <c r="W360" s="110" t="s">
        <v>59</v>
      </c>
      <c r="X360" s="111" t="s">
        <v>60</v>
      </c>
    </row>
    <row r="361" spans="1:27" ht="15.75" thickBot="1">
      <c r="A361" s="25">
        <v>1</v>
      </c>
      <c r="B361" s="108">
        <f>содержание!C5</f>
        <v>0</v>
      </c>
      <c r="C361" s="85">
        <f>работа1!C$24</f>
        <v>0</v>
      </c>
      <c r="D361" s="85">
        <f>работа1!D$24</f>
        <v>0</v>
      </c>
      <c r="E361" s="85">
        <f>работа1!E$24</f>
        <v>0</v>
      </c>
      <c r="F361" s="85">
        <f>работа1!F$24</f>
        <v>0</v>
      </c>
      <c r="G361" s="85">
        <f>работа1!G$24</f>
        <v>0</v>
      </c>
      <c r="H361" s="85">
        <f>работа1!H$24</f>
        <v>0</v>
      </c>
      <c r="I361" s="85">
        <f>работа1!I$24</f>
        <v>0</v>
      </c>
      <c r="J361" s="85">
        <f>работа1!J$24</f>
        <v>0</v>
      </c>
      <c r="K361" s="85">
        <f>работа1!K$24</f>
        <v>0</v>
      </c>
      <c r="L361" s="85">
        <f>работа1!L$24</f>
        <v>0</v>
      </c>
      <c r="M361" s="85">
        <f>работа1!M$24</f>
        <v>0</v>
      </c>
      <c r="N361" s="85">
        <f>работа1!N$24</f>
        <v>0</v>
      </c>
      <c r="O361" s="85">
        <f>работа1!O$24</f>
        <v>0</v>
      </c>
      <c r="P361" s="85">
        <f>работа1!P$24</f>
        <v>0</v>
      </c>
      <c r="Q361" s="85">
        <f>работа1!Q$24</f>
        <v>0</v>
      </c>
      <c r="R361" s="85">
        <f>работа1!R$24</f>
        <v>0</v>
      </c>
      <c r="S361" s="85">
        <f>работа1!S$24</f>
        <v>0</v>
      </c>
      <c r="T361" s="85">
        <f>работа1!T$24</f>
        <v>0</v>
      </c>
      <c r="U361" s="85">
        <f>работа1!U$24</f>
        <v>0</v>
      </c>
      <c r="V361" s="85">
        <f>работа1!V$24</f>
        <v>0</v>
      </c>
      <c r="W361" s="85">
        <f>работа1!W$24</f>
        <v>0</v>
      </c>
      <c r="X361" s="85" t="str">
        <f>работа1!X$24</f>
        <v>2</v>
      </c>
    </row>
    <row r="362" spans="1:27" ht="15.75" hidden="1" thickBot="1">
      <c r="A362" s="22">
        <v>2</v>
      </c>
      <c r="B362" s="108">
        <f>содержание!C6</f>
        <v>0</v>
      </c>
      <c r="C362" s="85">
        <f>работа2!C$24</f>
        <v>0</v>
      </c>
      <c r="D362" s="85">
        <f>работа2!D$24</f>
        <v>0</v>
      </c>
      <c r="E362" s="85">
        <f>работа2!E$24</f>
        <v>0</v>
      </c>
      <c r="F362" s="85">
        <f>работа2!F$24</f>
        <v>0</v>
      </c>
      <c r="G362" s="85">
        <f>работа2!G$24</f>
        <v>0</v>
      </c>
      <c r="H362" s="85">
        <f>работа2!H$24</f>
        <v>0</v>
      </c>
      <c r="I362" s="85">
        <f>работа2!I$24</f>
        <v>0</v>
      </c>
      <c r="J362" s="85">
        <f>работа2!J$24</f>
        <v>0</v>
      </c>
      <c r="K362" s="85">
        <f>работа2!K$24</f>
        <v>0</v>
      </c>
      <c r="L362" s="85">
        <f>работа2!L$24</f>
        <v>0</v>
      </c>
      <c r="M362" s="85">
        <f>работа2!M$24</f>
        <v>0</v>
      </c>
      <c r="N362" s="85">
        <f>работа2!N$24</f>
        <v>0</v>
      </c>
      <c r="O362" s="85">
        <f>работа2!O$24</f>
        <v>0</v>
      </c>
      <c r="P362" s="85">
        <f>работа2!P$24</f>
        <v>0</v>
      </c>
      <c r="Q362" s="85">
        <f>работа2!Q$24</f>
        <v>0</v>
      </c>
      <c r="R362" s="85">
        <f>работа2!R$24</f>
        <v>0</v>
      </c>
      <c r="S362" s="85">
        <f>работа2!S$24</f>
        <v>0</v>
      </c>
      <c r="T362" s="85">
        <f>работа2!T$24</f>
        <v>0</v>
      </c>
      <c r="U362" s="85">
        <f>работа2!U$24</f>
        <v>0</v>
      </c>
      <c r="V362" s="85">
        <f>работа2!V$24</f>
        <v>0</v>
      </c>
      <c r="W362" s="85">
        <f>работа2!W$24</f>
        <v>0</v>
      </c>
      <c r="X362" s="85" t="str">
        <f>работа2!X$24</f>
        <v>2</v>
      </c>
    </row>
    <row r="363" spans="1:27" ht="15.75" hidden="1" thickBot="1">
      <c r="A363" s="22">
        <v>3</v>
      </c>
      <c r="B363" s="108">
        <f>содержание!C7</f>
        <v>0</v>
      </c>
      <c r="C363" s="85">
        <f>работа3!C$24</f>
        <v>0</v>
      </c>
      <c r="D363" s="85">
        <f>работа3!D$24</f>
        <v>0</v>
      </c>
      <c r="E363" s="85">
        <f>работа3!E$24</f>
        <v>0</v>
      </c>
      <c r="F363" s="85">
        <f>работа3!F$24</f>
        <v>0</v>
      </c>
      <c r="G363" s="85">
        <f>работа3!G$24</f>
        <v>0</v>
      </c>
      <c r="H363" s="85">
        <f>работа3!H$24</f>
        <v>0</v>
      </c>
      <c r="I363" s="85">
        <f>работа3!I$24</f>
        <v>0</v>
      </c>
      <c r="J363" s="85">
        <f>работа3!J$24</f>
        <v>0</v>
      </c>
      <c r="K363" s="85">
        <f>работа3!K$24</f>
        <v>0</v>
      </c>
      <c r="L363" s="85">
        <f>работа3!L$24</f>
        <v>0</v>
      </c>
      <c r="M363" s="85">
        <f>работа3!M$24</f>
        <v>0</v>
      </c>
      <c r="N363" s="85">
        <f>работа3!N$24</f>
        <v>0</v>
      </c>
      <c r="O363" s="85">
        <f>работа3!O$24</f>
        <v>0</v>
      </c>
      <c r="P363" s="85">
        <f>работа3!P$24</f>
        <v>0</v>
      </c>
      <c r="Q363" s="85">
        <f>работа3!Q$24</f>
        <v>0</v>
      </c>
      <c r="R363" s="85">
        <f>работа3!R$24</f>
        <v>0</v>
      </c>
      <c r="S363" s="85">
        <f>работа3!S$24</f>
        <v>0</v>
      </c>
      <c r="T363" s="85">
        <f>работа3!T$24</f>
        <v>0</v>
      </c>
      <c r="U363" s="85">
        <f>работа3!U$24</f>
        <v>0</v>
      </c>
      <c r="V363" s="85">
        <f>работа3!V$24</f>
        <v>0</v>
      </c>
      <c r="W363" s="85">
        <f>работа3!W$24</f>
        <v>0</v>
      </c>
      <c r="X363" s="85" t="str">
        <f>работа3!X$24</f>
        <v>2</v>
      </c>
    </row>
    <row r="364" spans="1:27" ht="15.75" hidden="1" thickBot="1">
      <c r="A364" s="22">
        <v>4</v>
      </c>
      <c r="B364" s="108">
        <f>содержание!C8</f>
        <v>0</v>
      </c>
      <c r="C364" s="85">
        <f>работа4!C$24</f>
        <v>0</v>
      </c>
      <c r="D364" s="85">
        <f>работа4!D$24</f>
        <v>0</v>
      </c>
      <c r="E364" s="85">
        <f>работа4!E$24</f>
        <v>0</v>
      </c>
      <c r="F364" s="85">
        <f>работа4!F$24</f>
        <v>0</v>
      </c>
      <c r="G364" s="85">
        <f>работа4!G$24</f>
        <v>0</v>
      </c>
      <c r="H364" s="85">
        <f>работа4!H$24</f>
        <v>0</v>
      </c>
      <c r="I364" s="85">
        <f>работа4!I$24</f>
        <v>0</v>
      </c>
      <c r="J364" s="85">
        <f>работа4!J$24</f>
        <v>0</v>
      </c>
      <c r="K364" s="85">
        <f>работа4!K$24</f>
        <v>0</v>
      </c>
      <c r="L364" s="85">
        <f>работа4!L$24</f>
        <v>0</v>
      </c>
      <c r="M364" s="85">
        <f>работа4!M$24</f>
        <v>0</v>
      </c>
      <c r="N364" s="85">
        <f>работа4!N$24</f>
        <v>0</v>
      </c>
      <c r="O364" s="85">
        <f>работа4!O$24</f>
        <v>0</v>
      </c>
      <c r="P364" s="85">
        <f>работа4!P$24</f>
        <v>0</v>
      </c>
      <c r="Q364" s="85">
        <f>работа4!Q$24</f>
        <v>0</v>
      </c>
      <c r="R364" s="85">
        <f>работа4!R$24</f>
        <v>0</v>
      </c>
      <c r="S364" s="85">
        <f>работа4!S$24</f>
        <v>0</v>
      </c>
      <c r="T364" s="85">
        <f>работа4!T$24</f>
        <v>0</v>
      </c>
      <c r="U364" s="85">
        <f>работа4!U$24</f>
        <v>0</v>
      </c>
      <c r="V364" s="85">
        <f>работа4!V$24</f>
        <v>0</v>
      </c>
      <c r="W364" s="85">
        <f>работа4!W$24</f>
        <v>0</v>
      </c>
      <c r="X364" s="85" t="str">
        <f>работа4!X$24</f>
        <v>2</v>
      </c>
    </row>
    <row r="365" spans="1:27" ht="15.75" hidden="1" thickBot="1">
      <c r="A365" s="22">
        <v>5</v>
      </c>
      <c r="B365" s="108">
        <f>содержание!C9</f>
        <v>0</v>
      </c>
      <c r="C365" s="85">
        <f>работа4!C$24</f>
        <v>0</v>
      </c>
      <c r="D365" s="85">
        <f>работа4!D$24</f>
        <v>0</v>
      </c>
      <c r="E365" s="85">
        <f>работа4!E$24</f>
        <v>0</v>
      </c>
      <c r="F365" s="85">
        <f>работа4!F$24</f>
        <v>0</v>
      </c>
      <c r="G365" s="85">
        <f>работа4!G$24</f>
        <v>0</v>
      </c>
      <c r="H365" s="85">
        <f>работа4!H$24</f>
        <v>0</v>
      </c>
      <c r="I365" s="85">
        <f>работа4!I$24</f>
        <v>0</v>
      </c>
      <c r="J365" s="85">
        <f>работа4!J$24</f>
        <v>0</v>
      </c>
      <c r="K365" s="85">
        <f>работа4!K$24</f>
        <v>0</v>
      </c>
      <c r="L365" s="85">
        <f>работа4!L$24</f>
        <v>0</v>
      </c>
      <c r="M365" s="85">
        <f>работа4!M$24</f>
        <v>0</v>
      </c>
      <c r="N365" s="85">
        <f>работа4!N$24</f>
        <v>0</v>
      </c>
      <c r="O365" s="85">
        <f>работа4!O$24</f>
        <v>0</v>
      </c>
      <c r="P365" s="85">
        <f>работа4!P$24</f>
        <v>0</v>
      </c>
      <c r="Q365" s="85">
        <f>работа4!Q$24</f>
        <v>0</v>
      </c>
      <c r="R365" s="85">
        <f>работа4!R$24</f>
        <v>0</v>
      </c>
      <c r="S365" s="85">
        <f>работа4!S$24</f>
        <v>0</v>
      </c>
      <c r="T365" s="85">
        <f>работа4!T$24</f>
        <v>0</v>
      </c>
      <c r="U365" s="85">
        <f>работа4!U$24</f>
        <v>0</v>
      </c>
      <c r="V365" s="85">
        <f>работа4!V$24</f>
        <v>0</v>
      </c>
      <c r="W365" s="85">
        <f>работа4!W$24</f>
        <v>0</v>
      </c>
      <c r="X365" s="85" t="str">
        <f>работа4!X$24</f>
        <v>2</v>
      </c>
    </row>
    <row r="366" spans="1:27" ht="15.75" hidden="1" thickBot="1">
      <c r="A366" s="22">
        <v>6</v>
      </c>
      <c r="B366" s="108">
        <f>содержание!C10</f>
        <v>0</v>
      </c>
      <c r="C366" s="85">
        <f>работа4!C$24</f>
        <v>0</v>
      </c>
      <c r="D366" s="85">
        <f>работа4!D$24</f>
        <v>0</v>
      </c>
      <c r="E366" s="85">
        <f>работа4!E$24</f>
        <v>0</v>
      </c>
      <c r="F366" s="85">
        <f>работа4!F$24</f>
        <v>0</v>
      </c>
      <c r="G366" s="85">
        <f>работа4!G$24</f>
        <v>0</v>
      </c>
      <c r="H366" s="85">
        <f>работа4!H$24</f>
        <v>0</v>
      </c>
      <c r="I366" s="85">
        <f>работа4!I$24</f>
        <v>0</v>
      </c>
      <c r="J366" s="85">
        <f>работа4!J$24</f>
        <v>0</v>
      </c>
      <c r="K366" s="85">
        <f>работа4!K$24</f>
        <v>0</v>
      </c>
      <c r="L366" s="85">
        <f>работа4!L$24</f>
        <v>0</v>
      </c>
      <c r="M366" s="85">
        <f>работа4!M$24</f>
        <v>0</v>
      </c>
      <c r="N366" s="85">
        <f>работа4!N$24</f>
        <v>0</v>
      </c>
      <c r="O366" s="85">
        <f>работа4!O$24</f>
        <v>0</v>
      </c>
      <c r="P366" s="85">
        <f>работа4!P$24</f>
        <v>0</v>
      </c>
      <c r="Q366" s="85">
        <f>работа4!Q$24</f>
        <v>0</v>
      </c>
      <c r="R366" s="85">
        <f>работа4!R$24</f>
        <v>0</v>
      </c>
      <c r="S366" s="85">
        <f>работа4!S$24</f>
        <v>0</v>
      </c>
      <c r="T366" s="85">
        <f>работа4!T$24</f>
        <v>0</v>
      </c>
      <c r="U366" s="85">
        <f>работа4!U$24</f>
        <v>0</v>
      </c>
      <c r="V366" s="85">
        <f>работа4!V$24</f>
        <v>0</v>
      </c>
      <c r="W366" s="85">
        <f>работа4!W$24</f>
        <v>0</v>
      </c>
      <c r="X366" s="85" t="str">
        <f>работа4!X$24</f>
        <v>2</v>
      </c>
    </row>
    <row r="367" spans="1:27" ht="15.75" hidden="1" thickBot="1">
      <c r="A367" s="22">
        <v>7</v>
      </c>
      <c r="B367" s="108">
        <f>содержание!C11</f>
        <v>0</v>
      </c>
      <c r="C367" s="85">
        <f>работа4!C$24</f>
        <v>0</v>
      </c>
      <c r="D367" s="85">
        <f>работа4!D$24</f>
        <v>0</v>
      </c>
      <c r="E367" s="85">
        <f>работа4!E$24</f>
        <v>0</v>
      </c>
      <c r="F367" s="85">
        <f>работа4!F$24</f>
        <v>0</v>
      </c>
      <c r="G367" s="85">
        <f>работа4!G$24</f>
        <v>0</v>
      </c>
      <c r="H367" s="85">
        <f>работа4!H$24</f>
        <v>0</v>
      </c>
      <c r="I367" s="85">
        <f>работа4!I$24</f>
        <v>0</v>
      </c>
      <c r="J367" s="85">
        <f>работа4!J$24</f>
        <v>0</v>
      </c>
      <c r="K367" s="85">
        <f>работа4!K$24</f>
        <v>0</v>
      </c>
      <c r="L367" s="85">
        <f>работа4!L$24</f>
        <v>0</v>
      </c>
      <c r="M367" s="85">
        <f>работа4!M$24</f>
        <v>0</v>
      </c>
      <c r="N367" s="85">
        <f>работа4!N$24</f>
        <v>0</v>
      </c>
      <c r="O367" s="85">
        <f>работа4!O$24</f>
        <v>0</v>
      </c>
      <c r="P367" s="85">
        <f>работа4!P$24</f>
        <v>0</v>
      </c>
      <c r="Q367" s="85">
        <f>работа4!Q$24</f>
        <v>0</v>
      </c>
      <c r="R367" s="85">
        <f>работа4!R$24</f>
        <v>0</v>
      </c>
      <c r="S367" s="85">
        <f>работа4!S$24</f>
        <v>0</v>
      </c>
      <c r="T367" s="85">
        <f>работа4!T$24</f>
        <v>0</v>
      </c>
      <c r="U367" s="85">
        <f>работа4!U$24</f>
        <v>0</v>
      </c>
      <c r="V367" s="85">
        <f>работа4!V$24</f>
        <v>0</v>
      </c>
      <c r="W367" s="85">
        <f>работа4!W$24</f>
        <v>0</v>
      </c>
      <c r="X367" s="85" t="str">
        <f>работа4!X$24</f>
        <v>2</v>
      </c>
    </row>
    <row r="368" spans="1:27" ht="15.75" hidden="1" thickBot="1">
      <c r="A368" s="22">
        <v>8</v>
      </c>
      <c r="B368" s="108">
        <f>содержание!C12</f>
        <v>0</v>
      </c>
      <c r="C368" s="85">
        <f>работа8!C$24</f>
        <v>0</v>
      </c>
      <c r="D368" s="85">
        <f>работа8!D$24</f>
        <v>0</v>
      </c>
      <c r="E368" s="85">
        <f>работа8!E$24</f>
        <v>0</v>
      </c>
      <c r="F368" s="85">
        <f>работа8!F$24</f>
        <v>0</v>
      </c>
      <c r="G368" s="85">
        <f>работа8!G$24</f>
        <v>0</v>
      </c>
      <c r="H368" s="85">
        <f>работа8!H$24</f>
        <v>0</v>
      </c>
      <c r="I368" s="85">
        <f>работа8!I$24</f>
        <v>0</v>
      </c>
      <c r="J368" s="85">
        <f>работа8!J$24</f>
        <v>0</v>
      </c>
      <c r="K368" s="85">
        <f>работа8!K$24</f>
        <v>0</v>
      </c>
      <c r="L368" s="85">
        <f>работа8!L$24</f>
        <v>0</v>
      </c>
      <c r="M368" s="85">
        <f>работа8!M$24</f>
        <v>0</v>
      </c>
      <c r="N368" s="85">
        <f>работа8!N$24</f>
        <v>0</v>
      </c>
      <c r="O368" s="85">
        <f>работа8!O$24</f>
        <v>0</v>
      </c>
      <c r="P368" s="85">
        <f>работа8!P$24</f>
        <v>0</v>
      </c>
      <c r="Q368" s="85">
        <f>работа8!Q$24</f>
        <v>0</v>
      </c>
      <c r="R368" s="85">
        <f>работа8!R$24</f>
        <v>0</v>
      </c>
      <c r="S368" s="85">
        <f>работа8!S$24</f>
        <v>0</v>
      </c>
      <c r="T368" s="85">
        <f>работа8!T$24</f>
        <v>0</v>
      </c>
      <c r="U368" s="85">
        <f>работа8!U$24</f>
        <v>0</v>
      </c>
      <c r="V368" s="85">
        <f>работа8!V$24</f>
        <v>0</v>
      </c>
      <c r="W368" s="85">
        <f>работа8!W$24</f>
        <v>0</v>
      </c>
      <c r="X368" s="85" t="str">
        <f>работа8!X$24</f>
        <v>2</v>
      </c>
    </row>
    <row r="369" spans="1:27" ht="15.75" hidden="1" thickBot="1">
      <c r="A369" s="22">
        <v>9</v>
      </c>
      <c r="B369" s="108">
        <f>содержание!C13</f>
        <v>0</v>
      </c>
      <c r="C369" s="85">
        <f>работа9!C$24</f>
        <v>0</v>
      </c>
      <c r="D369" s="85">
        <f>работа9!D$24</f>
        <v>0</v>
      </c>
      <c r="E369" s="85">
        <f>работа9!E$24</f>
        <v>0</v>
      </c>
      <c r="F369" s="85">
        <f>работа9!F$24</f>
        <v>0</v>
      </c>
      <c r="G369" s="85">
        <f>работа9!G$24</f>
        <v>0</v>
      </c>
      <c r="H369" s="85">
        <f>работа9!H$24</f>
        <v>0</v>
      </c>
      <c r="I369" s="85">
        <f>работа9!I$24</f>
        <v>0</v>
      </c>
      <c r="J369" s="85">
        <f>работа9!J$24</f>
        <v>0</v>
      </c>
      <c r="K369" s="85">
        <f>работа9!K$24</f>
        <v>0</v>
      </c>
      <c r="L369" s="85">
        <f>работа9!L$24</f>
        <v>0</v>
      </c>
      <c r="M369" s="85">
        <f>работа9!M$24</f>
        <v>0</v>
      </c>
      <c r="N369" s="85">
        <f>работа9!N$24</f>
        <v>0</v>
      </c>
      <c r="O369" s="85">
        <f>работа9!O$24</f>
        <v>0</v>
      </c>
      <c r="P369" s="85">
        <f>работа9!P$24</f>
        <v>0</v>
      </c>
      <c r="Q369" s="85">
        <f>работа9!Q$24</f>
        <v>0</v>
      </c>
      <c r="R369" s="85">
        <f>работа9!R$24</f>
        <v>0</v>
      </c>
      <c r="S369" s="85">
        <f>работа9!S$24</f>
        <v>0</v>
      </c>
      <c r="T369" s="85">
        <f>работа9!T$24</f>
        <v>0</v>
      </c>
      <c r="U369" s="85">
        <f>работа9!U$24</f>
        <v>0</v>
      </c>
      <c r="V369" s="85">
        <f>работа9!V$24</f>
        <v>0</v>
      </c>
      <c r="W369" s="85">
        <f>работа9!W$24</f>
        <v>0</v>
      </c>
      <c r="X369" s="85" t="str">
        <f>работа9!X$24</f>
        <v>2</v>
      </c>
    </row>
    <row r="370" spans="1:27" ht="15.75" hidden="1" thickBot="1">
      <c r="A370" s="22">
        <v>10</v>
      </c>
      <c r="B370" s="108">
        <f>содержание!C14</f>
        <v>0</v>
      </c>
      <c r="C370" s="85">
        <f>работа10!C$24</f>
        <v>0</v>
      </c>
      <c r="D370" s="85">
        <f>работа10!D$24</f>
        <v>0</v>
      </c>
      <c r="E370" s="85">
        <f>работа10!E$24</f>
        <v>0</v>
      </c>
      <c r="F370" s="85">
        <f>работа10!F$24</f>
        <v>0</v>
      </c>
      <c r="G370" s="85">
        <f>работа10!G$24</f>
        <v>0</v>
      </c>
      <c r="H370" s="85">
        <f>работа10!H$24</f>
        <v>0</v>
      </c>
      <c r="I370" s="85">
        <f>работа10!I$24</f>
        <v>0</v>
      </c>
      <c r="J370" s="85">
        <f>работа10!J$24</f>
        <v>0</v>
      </c>
      <c r="K370" s="85">
        <f>работа10!K$24</f>
        <v>0</v>
      </c>
      <c r="L370" s="85">
        <f>работа10!L$24</f>
        <v>0</v>
      </c>
      <c r="M370" s="85">
        <f>работа10!M$24</f>
        <v>0</v>
      </c>
      <c r="N370" s="85">
        <f>работа10!N$24</f>
        <v>0</v>
      </c>
      <c r="O370" s="85">
        <f>работа10!O$24</f>
        <v>0</v>
      </c>
      <c r="P370" s="85">
        <f>работа10!P$24</f>
        <v>0</v>
      </c>
      <c r="Q370" s="85">
        <f>работа10!Q$24</f>
        <v>0</v>
      </c>
      <c r="R370" s="85">
        <f>работа10!R$24</f>
        <v>0</v>
      </c>
      <c r="S370" s="85">
        <f>работа10!S$24</f>
        <v>0</v>
      </c>
      <c r="T370" s="85">
        <f>работа10!T$24</f>
        <v>0</v>
      </c>
      <c r="U370" s="85">
        <f>работа10!U$24</f>
        <v>0</v>
      </c>
      <c r="V370" s="85">
        <f>работа10!V$24</f>
        <v>0</v>
      </c>
      <c r="W370" s="85">
        <f>работа10!W$24</f>
        <v>0</v>
      </c>
      <c r="X370" s="85" t="str">
        <f>работа10!X$24</f>
        <v>2</v>
      </c>
    </row>
    <row r="371" spans="1:27" ht="15.75" thickBot="1">
      <c r="A371" s="197" t="s">
        <v>68</v>
      </c>
      <c r="B371" s="197"/>
      <c r="C371" s="112">
        <f>AVERAGE(C361:C370)</f>
        <v>0</v>
      </c>
      <c r="D371" s="112">
        <f t="shared" ref="D371:V371" si="21">AVERAGE(D361:D370)</f>
        <v>0</v>
      </c>
      <c r="E371" s="112">
        <f t="shared" si="21"/>
        <v>0</v>
      </c>
      <c r="F371" s="112">
        <f t="shared" si="21"/>
        <v>0</v>
      </c>
      <c r="G371" s="112">
        <f t="shared" si="21"/>
        <v>0</v>
      </c>
      <c r="H371" s="112">
        <f t="shared" si="21"/>
        <v>0</v>
      </c>
      <c r="I371" s="112">
        <f t="shared" si="21"/>
        <v>0</v>
      </c>
      <c r="J371" s="112">
        <f t="shared" si="21"/>
        <v>0</v>
      </c>
      <c r="K371" s="112">
        <f t="shared" si="21"/>
        <v>0</v>
      </c>
      <c r="L371" s="112">
        <f t="shared" si="21"/>
        <v>0</v>
      </c>
      <c r="M371" s="112">
        <f t="shared" si="21"/>
        <v>0</v>
      </c>
      <c r="N371" s="112">
        <f t="shared" si="21"/>
        <v>0</v>
      </c>
      <c r="O371" s="112">
        <f t="shared" si="21"/>
        <v>0</v>
      </c>
      <c r="P371" s="112">
        <f t="shared" si="21"/>
        <v>0</v>
      </c>
      <c r="Q371" s="112">
        <f t="shared" si="21"/>
        <v>0</v>
      </c>
      <c r="R371" s="112">
        <f t="shared" si="21"/>
        <v>0</v>
      </c>
      <c r="S371" s="112">
        <f t="shared" si="21"/>
        <v>0</v>
      </c>
      <c r="T371" s="112">
        <f t="shared" si="21"/>
        <v>0</v>
      </c>
      <c r="U371" s="112">
        <f t="shared" si="21"/>
        <v>0</v>
      </c>
      <c r="V371" s="112">
        <f t="shared" si="21"/>
        <v>0</v>
      </c>
    </row>
    <row r="373" spans="1:27" ht="15.75" thickBot="1">
      <c r="L373" s="200" t="s">
        <v>93</v>
      </c>
      <c r="M373" s="200"/>
      <c r="N373" s="200"/>
      <c r="O373" s="200"/>
      <c r="P373" s="200"/>
      <c r="Q373" s="200"/>
      <c r="R373" s="201"/>
      <c r="S373" s="201"/>
      <c r="T373" s="201"/>
      <c r="U373" s="201"/>
      <c r="V373" s="201"/>
    </row>
    <row r="374" spans="1:27" ht="24.95" customHeight="1" thickBot="1"/>
    <row r="375" spans="1:27" ht="27.75" thickTop="1" thickBot="1">
      <c r="A375" s="198">
        <f>сводные_таблицы!C26</f>
        <v>0</v>
      </c>
      <c r="B375" s="198"/>
      <c r="C375" s="166" t="s">
        <v>81</v>
      </c>
      <c r="D375" s="166"/>
      <c r="E375" s="166"/>
      <c r="F375" s="193" t="s">
        <v>82</v>
      </c>
      <c r="G375" s="194"/>
      <c r="H375" s="146">
        <f>содержание!P26</f>
        <v>0</v>
      </c>
      <c r="I375" s="195" t="s">
        <v>78</v>
      </c>
      <c r="J375" s="196"/>
      <c r="K375" s="196"/>
      <c r="L375" s="146">
        <f>содержание!Q26</f>
        <v>0</v>
      </c>
      <c r="Z375" s="199" t="s">
        <v>45</v>
      </c>
      <c r="AA375" s="199"/>
    </row>
    <row r="376" spans="1:27" ht="16.5" thickTop="1" thickBot="1">
      <c r="Z376" s="199"/>
      <c r="AA376" s="199"/>
    </row>
    <row r="377" spans="1:27" ht="21.75" thickTop="1" thickBot="1">
      <c r="A377" s="81"/>
      <c r="B377" s="102" t="s">
        <v>2</v>
      </c>
      <c r="C377" s="106">
        <v>1</v>
      </c>
      <c r="D377" s="82">
        <v>2</v>
      </c>
      <c r="E377" s="82">
        <v>3</v>
      </c>
      <c r="F377" s="82">
        <v>4</v>
      </c>
      <c r="G377" s="82">
        <v>5</v>
      </c>
      <c r="H377" s="82">
        <v>6</v>
      </c>
      <c r="I377" s="82">
        <v>7</v>
      </c>
      <c r="J377" s="83">
        <v>8</v>
      </c>
      <c r="K377" s="82">
        <v>9</v>
      </c>
      <c r="L377" s="109">
        <v>10</v>
      </c>
      <c r="M377" s="109">
        <v>11</v>
      </c>
      <c r="N377" s="82">
        <v>12</v>
      </c>
      <c r="O377" s="83">
        <v>13</v>
      </c>
      <c r="P377" s="82">
        <v>14</v>
      </c>
      <c r="Q377" s="83">
        <v>15</v>
      </c>
      <c r="R377" s="83">
        <v>16</v>
      </c>
      <c r="S377" s="82">
        <v>17</v>
      </c>
      <c r="T377" s="82">
        <v>18</v>
      </c>
      <c r="U377" s="82">
        <v>19</v>
      </c>
      <c r="V377" s="92">
        <v>20</v>
      </c>
      <c r="W377" s="110" t="s">
        <v>59</v>
      </c>
      <c r="X377" s="111" t="s">
        <v>60</v>
      </c>
    </row>
    <row r="378" spans="1:27" ht="15.75" thickBot="1">
      <c r="A378" s="25">
        <v>1</v>
      </c>
      <c r="B378" s="108">
        <f>содержание!C5</f>
        <v>0</v>
      </c>
      <c r="C378" s="85">
        <f>работа1!C$25</f>
        <v>0</v>
      </c>
      <c r="D378" s="85">
        <f>работа1!D$25</f>
        <v>0</v>
      </c>
      <c r="E378" s="85">
        <f>работа1!E$25</f>
        <v>0</v>
      </c>
      <c r="F378" s="85">
        <f>работа1!F$25</f>
        <v>0</v>
      </c>
      <c r="G378" s="85">
        <f>работа1!G$25</f>
        <v>0</v>
      </c>
      <c r="H378" s="85">
        <f>работа1!H$25</f>
        <v>0</v>
      </c>
      <c r="I378" s="85">
        <f>работа1!I$25</f>
        <v>0</v>
      </c>
      <c r="J378" s="85">
        <f>работа1!J$25</f>
        <v>0</v>
      </c>
      <c r="K378" s="85">
        <f>работа1!K$25</f>
        <v>0</v>
      </c>
      <c r="L378" s="85">
        <f>работа1!L$25</f>
        <v>0</v>
      </c>
      <c r="M378" s="85">
        <f>работа1!M$25</f>
        <v>0</v>
      </c>
      <c r="N378" s="85">
        <f>работа1!N$25</f>
        <v>0</v>
      </c>
      <c r="O378" s="85">
        <f>работа1!O$25</f>
        <v>0</v>
      </c>
      <c r="P378" s="85">
        <f>работа1!P$25</f>
        <v>0</v>
      </c>
      <c r="Q378" s="85">
        <f>работа1!Q$25</f>
        <v>0</v>
      </c>
      <c r="R378" s="85">
        <f>работа1!R$25</f>
        <v>0</v>
      </c>
      <c r="S378" s="85">
        <f>работа1!S$25</f>
        <v>0</v>
      </c>
      <c r="T378" s="85">
        <f>работа1!T$25</f>
        <v>0</v>
      </c>
      <c r="U378" s="85">
        <f>работа1!U$25</f>
        <v>0</v>
      </c>
      <c r="V378" s="85">
        <f>работа1!V$25</f>
        <v>0</v>
      </c>
      <c r="W378" s="85">
        <f>работа1!W$25</f>
        <v>0</v>
      </c>
      <c r="X378" s="85" t="str">
        <f>работа1!X$25</f>
        <v>2</v>
      </c>
    </row>
    <row r="379" spans="1:27" ht="15.75" hidden="1" thickBot="1">
      <c r="A379" s="22">
        <v>2</v>
      </c>
      <c r="B379" s="108">
        <f>содержание!C6</f>
        <v>0</v>
      </c>
      <c r="C379" s="85">
        <f>работа2!C$25</f>
        <v>0</v>
      </c>
      <c r="D379" s="85">
        <f>работа2!D$25</f>
        <v>0</v>
      </c>
      <c r="E379" s="85">
        <f>работа2!E$25</f>
        <v>0</v>
      </c>
      <c r="F379" s="85">
        <f>работа2!F$25</f>
        <v>0</v>
      </c>
      <c r="G379" s="85">
        <f>работа2!G$25</f>
        <v>0</v>
      </c>
      <c r="H379" s="85">
        <f>работа2!H$25</f>
        <v>0</v>
      </c>
      <c r="I379" s="85">
        <f>работа2!I$25</f>
        <v>0</v>
      </c>
      <c r="J379" s="85">
        <f>работа2!J$25</f>
        <v>0</v>
      </c>
      <c r="K379" s="85">
        <f>работа2!K$25</f>
        <v>0</v>
      </c>
      <c r="L379" s="85">
        <f>работа2!L$25</f>
        <v>0</v>
      </c>
      <c r="M379" s="85">
        <f>работа2!M$25</f>
        <v>0</v>
      </c>
      <c r="N379" s="85">
        <f>работа2!N$25</f>
        <v>0</v>
      </c>
      <c r="O379" s="85">
        <f>работа2!O$25</f>
        <v>0</v>
      </c>
      <c r="P379" s="85">
        <f>работа2!P$25</f>
        <v>0</v>
      </c>
      <c r="Q379" s="85">
        <f>работа2!Q$25</f>
        <v>0</v>
      </c>
      <c r="R379" s="85">
        <f>работа2!R$25</f>
        <v>0</v>
      </c>
      <c r="S379" s="85">
        <f>работа2!S$25</f>
        <v>0</v>
      </c>
      <c r="T379" s="85">
        <f>работа2!T$25</f>
        <v>0</v>
      </c>
      <c r="U379" s="85">
        <f>работа2!U$25</f>
        <v>0</v>
      </c>
      <c r="V379" s="85">
        <f>работа2!V$25</f>
        <v>0</v>
      </c>
      <c r="W379" s="85">
        <f>работа2!W$25</f>
        <v>0</v>
      </c>
      <c r="X379" s="85" t="str">
        <f>работа2!X$25</f>
        <v>2</v>
      </c>
    </row>
    <row r="380" spans="1:27" ht="15.75" hidden="1" thickBot="1">
      <c r="A380" s="22">
        <v>3</v>
      </c>
      <c r="B380" s="108">
        <f>содержание!C7</f>
        <v>0</v>
      </c>
      <c r="C380" s="85">
        <f>работа3!C$25</f>
        <v>0</v>
      </c>
      <c r="D380" s="85">
        <f>работа3!D$25</f>
        <v>0</v>
      </c>
      <c r="E380" s="85">
        <f>работа3!E$25</f>
        <v>0</v>
      </c>
      <c r="F380" s="85">
        <f>работа3!F$25</f>
        <v>0</v>
      </c>
      <c r="G380" s="85">
        <f>работа3!G$25</f>
        <v>0</v>
      </c>
      <c r="H380" s="85">
        <f>работа3!H$25</f>
        <v>0</v>
      </c>
      <c r="I380" s="85">
        <f>работа3!I$25</f>
        <v>0</v>
      </c>
      <c r="J380" s="85">
        <f>работа3!J$25</f>
        <v>0</v>
      </c>
      <c r="K380" s="85">
        <f>работа3!K$25</f>
        <v>0</v>
      </c>
      <c r="L380" s="85">
        <f>работа3!L$25</f>
        <v>0</v>
      </c>
      <c r="M380" s="85">
        <f>работа3!M$25</f>
        <v>0</v>
      </c>
      <c r="N380" s="85">
        <f>работа3!N$25</f>
        <v>0</v>
      </c>
      <c r="O380" s="85">
        <f>работа3!O$25</f>
        <v>0</v>
      </c>
      <c r="P380" s="85">
        <f>работа3!P$25</f>
        <v>0</v>
      </c>
      <c r="Q380" s="85">
        <f>работа3!Q$25</f>
        <v>0</v>
      </c>
      <c r="R380" s="85">
        <f>работа3!R$25</f>
        <v>0</v>
      </c>
      <c r="S380" s="85">
        <f>работа3!S$25</f>
        <v>0</v>
      </c>
      <c r="T380" s="85">
        <f>работа3!T$25</f>
        <v>0</v>
      </c>
      <c r="U380" s="85">
        <f>работа3!U$25</f>
        <v>0</v>
      </c>
      <c r="V380" s="85">
        <f>работа3!V$25</f>
        <v>0</v>
      </c>
      <c r="W380" s="85">
        <f>работа3!W$25</f>
        <v>0</v>
      </c>
      <c r="X380" s="85" t="str">
        <f>работа3!X$25</f>
        <v>2</v>
      </c>
    </row>
    <row r="381" spans="1:27" ht="15.75" hidden="1" thickBot="1">
      <c r="A381" s="22">
        <v>4</v>
      </c>
      <c r="B381" s="108">
        <f>содержание!C8</f>
        <v>0</v>
      </c>
      <c r="C381" s="85">
        <f>работа4!C$25</f>
        <v>0</v>
      </c>
      <c r="D381" s="85">
        <f>работа4!D$25</f>
        <v>0</v>
      </c>
      <c r="E381" s="85">
        <f>работа4!E$25</f>
        <v>0</v>
      </c>
      <c r="F381" s="85">
        <f>работа4!F$25</f>
        <v>0</v>
      </c>
      <c r="G381" s="85">
        <f>работа4!G$25</f>
        <v>0</v>
      </c>
      <c r="H381" s="85">
        <f>работа4!H$25</f>
        <v>0</v>
      </c>
      <c r="I381" s="85">
        <f>работа4!I$25</f>
        <v>0</v>
      </c>
      <c r="J381" s="85">
        <f>работа4!J$25</f>
        <v>0</v>
      </c>
      <c r="K381" s="85">
        <f>работа4!K$25</f>
        <v>0</v>
      </c>
      <c r="L381" s="85">
        <f>работа4!L$25</f>
        <v>0</v>
      </c>
      <c r="M381" s="85">
        <f>работа4!M$25</f>
        <v>0</v>
      </c>
      <c r="N381" s="85">
        <f>работа4!N$25</f>
        <v>0</v>
      </c>
      <c r="O381" s="85">
        <f>работа4!O$25</f>
        <v>0</v>
      </c>
      <c r="P381" s="85">
        <f>работа4!P$25</f>
        <v>0</v>
      </c>
      <c r="Q381" s="85">
        <f>работа4!Q$25</f>
        <v>0</v>
      </c>
      <c r="R381" s="85">
        <f>работа4!R$25</f>
        <v>0</v>
      </c>
      <c r="S381" s="85">
        <f>работа4!S$25</f>
        <v>0</v>
      </c>
      <c r="T381" s="85">
        <f>работа4!T$25</f>
        <v>0</v>
      </c>
      <c r="U381" s="85">
        <f>работа4!U$25</f>
        <v>0</v>
      </c>
      <c r="V381" s="85">
        <f>работа4!V$25</f>
        <v>0</v>
      </c>
      <c r="W381" s="85">
        <f>работа4!W$25</f>
        <v>0</v>
      </c>
      <c r="X381" s="85" t="str">
        <f>работа4!X$25</f>
        <v>2</v>
      </c>
    </row>
    <row r="382" spans="1:27" ht="15.75" hidden="1" thickBot="1">
      <c r="A382" s="22">
        <v>5</v>
      </c>
      <c r="B382" s="108">
        <f>содержание!C9</f>
        <v>0</v>
      </c>
      <c r="C382" s="85">
        <f>работа4!C$25</f>
        <v>0</v>
      </c>
      <c r="D382" s="85">
        <f>работа4!D$25</f>
        <v>0</v>
      </c>
      <c r="E382" s="85">
        <f>работа4!E$25</f>
        <v>0</v>
      </c>
      <c r="F382" s="85">
        <f>работа4!F$25</f>
        <v>0</v>
      </c>
      <c r="G382" s="85">
        <f>работа4!G$25</f>
        <v>0</v>
      </c>
      <c r="H382" s="85">
        <f>работа4!H$25</f>
        <v>0</v>
      </c>
      <c r="I382" s="85">
        <f>работа4!I$25</f>
        <v>0</v>
      </c>
      <c r="J382" s="85">
        <f>работа4!J$25</f>
        <v>0</v>
      </c>
      <c r="K382" s="85">
        <f>работа4!K$25</f>
        <v>0</v>
      </c>
      <c r="L382" s="85">
        <f>работа4!L$25</f>
        <v>0</v>
      </c>
      <c r="M382" s="85">
        <f>работа4!M$25</f>
        <v>0</v>
      </c>
      <c r="N382" s="85">
        <f>работа4!N$25</f>
        <v>0</v>
      </c>
      <c r="O382" s="85">
        <f>работа4!O$25</f>
        <v>0</v>
      </c>
      <c r="P382" s="85">
        <f>работа4!P$25</f>
        <v>0</v>
      </c>
      <c r="Q382" s="85">
        <f>работа4!Q$25</f>
        <v>0</v>
      </c>
      <c r="R382" s="85">
        <f>работа4!R$25</f>
        <v>0</v>
      </c>
      <c r="S382" s="85">
        <f>работа4!S$25</f>
        <v>0</v>
      </c>
      <c r="T382" s="85">
        <f>работа4!T$25</f>
        <v>0</v>
      </c>
      <c r="U382" s="85">
        <f>работа4!U$25</f>
        <v>0</v>
      </c>
      <c r="V382" s="85">
        <f>работа4!V$25</f>
        <v>0</v>
      </c>
      <c r="W382" s="85">
        <f>работа4!W$25</f>
        <v>0</v>
      </c>
      <c r="X382" s="85" t="str">
        <f>работа4!X$25</f>
        <v>2</v>
      </c>
    </row>
    <row r="383" spans="1:27" ht="15.75" hidden="1" thickBot="1">
      <c r="A383" s="22">
        <v>6</v>
      </c>
      <c r="B383" s="108">
        <f>содержание!C10</f>
        <v>0</v>
      </c>
      <c r="C383" s="85">
        <f>работа4!C$25</f>
        <v>0</v>
      </c>
      <c r="D383" s="85">
        <f>работа4!D$25</f>
        <v>0</v>
      </c>
      <c r="E383" s="85">
        <f>работа4!E$25</f>
        <v>0</v>
      </c>
      <c r="F383" s="85">
        <f>работа4!F$25</f>
        <v>0</v>
      </c>
      <c r="G383" s="85">
        <f>работа4!G$25</f>
        <v>0</v>
      </c>
      <c r="H383" s="85">
        <f>работа4!H$25</f>
        <v>0</v>
      </c>
      <c r="I383" s="85">
        <f>работа4!I$25</f>
        <v>0</v>
      </c>
      <c r="J383" s="85">
        <f>работа4!J$25</f>
        <v>0</v>
      </c>
      <c r="K383" s="85">
        <f>работа4!K$25</f>
        <v>0</v>
      </c>
      <c r="L383" s="85">
        <f>работа4!L$25</f>
        <v>0</v>
      </c>
      <c r="M383" s="85">
        <f>работа4!M$25</f>
        <v>0</v>
      </c>
      <c r="N383" s="85">
        <f>работа4!N$25</f>
        <v>0</v>
      </c>
      <c r="O383" s="85">
        <f>работа4!O$25</f>
        <v>0</v>
      </c>
      <c r="P383" s="85">
        <f>работа4!P$25</f>
        <v>0</v>
      </c>
      <c r="Q383" s="85">
        <f>работа4!Q$25</f>
        <v>0</v>
      </c>
      <c r="R383" s="85">
        <f>работа4!R$25</f>
        <v>0</v>
      </c>
      <c r="S383" s="85">
        <f>работа4!S$25</f>
        <v>0</v>
      </c>
      <c r="T383" s="85">
        <f>работа4!T$25</f>
        <v>0</v>
      </c>
      <c r="U383" s="85">
        <f>работа4!U$25</f>
        <v>0</v>
      </c>
      <c r="V383" s="85">
        <f>работа4!V$25</f>
        <v>0</v>
      </c>
      <c r="W383" s="85">
        <f>работа4!W$25</f>
        <v>0</v>
      </c>
      <c r="X383" s="85" t="str">
        <f>работа4!X$25</f>
        <v>2</v>
      </c>
    </row>
    <row r="384" spans="1:27" ht="15.75" hidden="1" thickBot="1">
      <c r="A384" s="22">
        <v>7</v>
      </c>
      <c r="B384" s="108">
        <f>содержание!C11</f>
        <v>0</v>
      </c>
      <c r="C384" s="85">
        <f>работа4!C$25</f>
        <v>0</v>
      </c>
      <c r="D384" s="85">
        <f>работа4!D$25</f>
        <v>0</v>
      </c>
      <c r="E384" s="85">
        <f>работа4!E$25</f>
        <v>0</v>
      </c>
      <c r="F384" s="85">
        <f>работа4!F$25</f>
        <v>0</v>
      </c>
      <c r="G384" s="85">
        <f>работа4!G$25</f>
        <v>0</v>
      </c>
      <c r="H384" s="85">
        <f>работа4!H$25</f>
        <v>0</v>
      </c>
      <c r="I384" s="85">
        <f>работа4!I$25</f>
        <v>0</v>
      </c>
      <c r="J384" s="85">
        <f>работа4!J$25</f>
        <v>0</v>
      </c>
      <c r="K384" s="85">
        <f>работа4!K$25</f>
        <v>0</v>
      </c>
      <c r="L384" s="85">
        <f>работа4!L$25</f>
        <v>0</v>
      </c>
      <c r="M384" s="85">
        <f>работа4!M$25</f>
        <v>0</v>
      </c>
      <c r="N384" s="85">
        <f>работа4!N$25</f>
        <v>0</v>
      </c>
      <c r="O384" s="85">
        <f>работа4!O$25</f>
        <v>0</v>
      </c>
      <c r="P384" s="85">
        <f>работа4!P$25</f>
        <v>0</v>
      </c>
      <c r="Q384" s="85">
        <f>работа4!Q$25</f>
        <v>0</v>
      </c>
      <c r="R384" s="85">
        <f>работа4!R$25</f>
        <v>0</v>
      </c>
      <c r="S384" s="85">
        <f>работа4!S$25</f>
        <v>0</v>
      </c>
      <c r="T384" s="85">
        <f>работа4!T$25</f>
        <v>0</v>
      </c>
      <c r="U384" s="85">
        <f>работа4!U$25</f>
        <v>0</v>
      </c>
      <c r="V384" s="85">
        <f>работа4!V$25</f>
        <v>0</v>
      </c>
      <c r="W384" s="85">
        <f>работа4!W$25</f>
        <v>0</v>
      </c>
      <c r="X384" s="85" t="str">
        <f>работа4!X$25</f>
        <v>2</v>
      </c>
    </row>
    <row r="385" spans="1:27" ht="15.75" hidden="1" thickBot="1">
      <c r="A385" s="22">
        <v>8</v>
      </c>
      <c r="B385" s="108">
        <f>содержание!C12</f>
        <v>0</v>
      </c>
      <c r="C385" s="85">
        <f>работа8!C$25</f>
        <v>0</v>
      </c>
      <c r="D385" s="85">
        <f>работа8!D$25</f>
        <v>0</v>
      </c>
      <c r="E385" s="85">
        <f>работа8!E$25</f>
        <v>0</v>
      </c>
      <c r="F385" s="85">
        <f>работа8!F$25</f>
        <v>0</v>
      </c>
      <c r="G385" s="85">
        <f>работа8!G$25</f>
        <v>0</v>
      </c>
      <c r="H385" s="85">
        <f>работа8!H$25</f>
        <v>0</v>
      </c>
      <c r="I385" s="85">
        <f>работа8!I$25</f>
        <v>0</v>
      </c>
      <c r="J385" s="85">
        <f>работа8!J$25</f>
        <v>0</v>
      </c>
      <c r="K385" s="85">
        <f>работа8!K$25</f>
        <v>0</v>
      </c>
      <c r="L385" s="85">
        <f>работа8!L$25</f>
        <v>0</v>
      </c>
      <c r="M385" s="85">
        <f>работа8!M$25</f>
        <v>0</v>
      </c>
      <c r="N385" s="85">
        <f>работа8!N$25</f>
        <v>0</v>
      </c>
      <c r="O385" s="85">
        <f>работа8!O$25</f>
        <v>0</v>
      </c>
      <c r="P385" s="85">
        <f>работа8!P$25</f>
        <v>0</v>
      </c>
      <c r="Q385" s="85">
        <f>работа8!Q$25</f>
        <v>0</v>
      </c>
      <c r="R385" s="85">
        <f>работа8!R$25</f>
        <v>0</v>
      </c>
      <c r="S385" s="85">
        <f>работа8!S$25</f>
        <v>0</v>
      </c>
      <c r="T385" s="85">
        <f>работа8!T$25</f>
        <v>0</v>
      </c>
      <c r="U385" s="85">
        <f>работа8!U$25</f>
        <v>0</v>
      </c>
      <c r="V385" s="85">
        <f>работа8!V$25</f>
        <v>0</v>
      </c>
      <c r="W385" s="85">
        <f>работа8!W$25</f>
        <v>0</v>
      </c>
      <c r="X385" s="85" t="str">
        <f>работа8!X$25</f>
        <v>2</v>
      </c>
    </row>
    <row r="386" spans="1:27" ht="15.75" hidden="1" thickBot="1">
      <c r="A386" s="22">
        <v>9</v>
      </c>
      <c r="B386" s="108">
        <f>содержание!C13</f>
        <v>0</v>
      </c>
      <c r="C386" s="85">
        <f>работа9!C$25</f>
        <v>0</v>
      </c>
      <c r="D386" s="85">
        <f>работа9!D$25</f>
        <v>0</v>
      </c>
      <c r="E386" s="85">
        <f>работа9!E$25</f>
        <v>0</v>
      </c>
      <c r="F386" s="85">
        <f>работа9!F$25</f>
        <v>0</v>
      </c>
      <c r="G386" s="85">
        <f>работа9!G$25</f>
        <v>0</v>
      </c>
      <c r="H386" s="85">
        <f>работа9!H$25</f>
        <v>0</v>
      </c>
      <c r="I386" s="85">
        <f>работа9!I$25</f>
        <v>0</v>
      </c>
      <c r="J386" s="85">
        <f>работа9!J$25</f>
        <v>0</v>
      </c>
      <c r="K386" s="85">
        <f>работа9!K$25</f>
        <v>0</v>
      </c>
      <c r="L386" s="85">
        <f>работа9!L$25</f>
        <v>0</v>
      </c>
      <c r="M386" s="85">
        <f>работа9!M$25</f>
        <v>0</v>
      </c>
      <c r="N386" s="85">
        <f>работа9!N$25</f>
        <v>0</v>
      </c>
      <c r="O386" s="85">
        <f>работа9!O$25</f>
        <v>0</v>
      </c>
      <c r="P386" s="85">
        <f>работа9!P$25</f>
        <v>0</v>
      </c>
      <c r="Q386" s="85">
        <f>работа9!Q$25</f>
        <v>0</v>
      </c>
      <c r="R386" s="85">
        <f>работа9!R$25</f>
        <v>0</v>
      </c>
      <c r="S386" s="85">
        <f>работа9!S$25</f>
        <v>0</v>
      </c>
      <c r="T386" s="85">
        <f>работа9!T$25</f>
        <v>0</v>
      </c>
      <c r="U386" s="85">
        <f>работа9!U$25</f>
        <v>0</v>
      </c>
      <c r="V386" s="85">
        <f>работа9!V$25</f>
        <v>0</v>
      </c>
      <c r="W386" s="85">
        <f>работа9!W$25</f>
        <v>0</v>
      </c>
      <c r="X386" s="85" t="str">
        <f>работа9!X$25</f>
        <v>2</v>
      </c>
    </row>
    <row r="387" spans="1:27" ht="15.75" hidden="1" thickBot="1">
      <c r="A387" s="22">
        <v>10</v>
      </c>
      <c r="B387" s="108">
        <f>содержание!C14</f>
        <v>0</v>
      </c>
      <c r="C387" s="85">
        <f>работа10!C$25</f>
        <v>0</v>
      </c>
      <c r="D387" s="85">
        <f>работа10!D$25</f>
        <v>0</v>
      </c>
      <c r="E387" s="85">
        <f>работа10!E$25</f>
        <v>0</v>
      </c>
      <c r="F387" s="85">
        <f>работа10!F$25</f>
        <v>0</v>
      </c>
      <c r="G387" s="85">
        <f>работа10!G$25</f>
        <v>0</v>
      </c>
      <c r="H387" s="85">
        <f>работа10!H$25</f>
        <v>0</v>
      </c>
      <c r="I387" s="85">
        <f>работа10!I$25</f>
        <v>0</v>
      </c>
      <c r="J387" s="85">
        <f>работа10!J$25</f>
        <v>0</v>
      </c>
      <c r="K387" s="85">
        <f>работа10!K$25</f>
        <v>0</v>
      </c>
      <c r="L387" s="85">
        <f>работа10!L$25</f>
        <v>0</v>
      </c>
      <c r="M387" s="85">
        <f>работа10!M$25</f>
        <v>0</v>
      </c>
      <c r="N387" s="85">
        <f>работа10!N$25</f>
        <v>0</v>
      </c>
      <c r="O387" s="85">
        <f>работа10!O$25</f>
        <v>0</v>
      </c>
      <c r="P387" s="85">
        <f>работа10!P$25</f>
        <v>0</v>
      </c>
      <c r="Q387" s="85">
        <f>работа10!Q$25</f>
        <v>0</v>
      </c>
      <c r="R387" s="85">
        <f>работа10!R$25</f>
        <v>0</v>
      </c>
      <c r="S387" s="85">
        <f>работа10!S$25</f>
        <v>0</v>
      </c>
      <c r="T387" s="85">
        <f>работа10!T$25</f>
        <v>0</v>
      </c>
      <c r="U387" s="85">
        <f>работа10!U$25</f>
        <v>0</v>
      </c>
      <c r="V387" s="85">
        <f>работа10!V$25</f>
        <v>0</v>
      </c>
      <c r="W387" s="85">
        <f>работа10!W$25</f>
        <v>0</v>
      </c>
      <c r="X387" s="85" t="str">
        <f>работа10!X$25</f>
        <v>2</v>
      </c>
    </row>
    <row r="388" spans="1:27" ht="15.75" thickBot="1">
      <c r="A388" s="197" t="s">
        <v>68</v>
      </c>
      <c r="B388" s="197"/>
      <c r="C388" s="112">
        <f>AVERAGE(C378:C387)</f>
        <v>0</v>
      </c>
      <c r="D388" s="112">
        <f t="shared" ref="D388:V388" si="22">AVERAGE(D378:D387)</f>
        <v>0</v>
      </c>
      <c r="E388" s="112">
        <f t="shared" si="22"/>
        <v>0</v>
      </c>
      <c r="F388" s="112">
        <f t="shared" si="22"/>
        <v>0</v>
      </c>
      <c r="G388" s="112">
        <f t="shared" si="22"/>
        <v>0</v>
      </c>
      <c r="H388" s="112">
        <f t="shared" si="22"/>
        <v>0</v>
      </c>
      <c r="I388" s="112">
        <f t="shared" si="22"/>
        <v>0</v>
      </c>
      <c r="J388" s="112">
        <f t="shared" si="22"/>
        <v>0</v>
      </c>
      <c r="K388" s="112">
        <f t="shared" si="22"/>
        <v>0</v>
      </c>
      <c r="L388" s="112">
        <f t="shared" si="22"/>
        <v>0</v>
      </c>
      <c r="M388" s="112">
        <f t="shared" si="22"/>
        <v>0</v>
      </c>
      <c r="N388" s="112">
        <f t="shared" si="22"/>
        <v>0</v>
      </c>
      <c r="O388" s="112">
        <f t="shared" si="22"/>
        <v>0</v>
      </c>
      <c r="P388" s="112">
        <f t="shared" si="22"/>
        <v>0</v>
      </c>
      <c r="Q388" s="112">
        <f t="shared" si="22"/>
        <v>0</v>
      </c>
      <c r="R388" s="112">
        <f t="shared" si="22"/>
        <v>0</v>
      </c>
      <c r="S388" s="112">
        <f t="shared" si="22"/>
        <v>0</v>
      </c>
      <c r="T388" s="112">
        <f t="shared" si="22"/>
        <v>0</v>
      </c>
      <c r="U388" s="112">
        <f t="shared" si="22"/>
        <v>0</v>
      </c>
      <c r="V388" s="112">
        <f t="shared" si="22"/>
        <v>0</v>
      </c>
    </row>
    <row r="390" spans="1:27" ht="15.75" thickBot="1">
      <c r="L390" s="200" t="s">
        <v>93</v>
      </c>
      <c r="M390" s="200"/>
      <c r="N390" s="200"/>
      <c r="O390" s="200"/>
      <c r="P390" s="200"/>
      <c r="Q390" s="200"/>
      <c r="R390" s="201"/>
      <c r="S390" s="201"/>
      <c r="T390" s="201"/>
      <c r="U390" s="201"/>
      <c r="V390" s="201"/>
    </row>
    <row r="391" spans="1:27" ht="24.95" customHeight="1" thickBot="1"/>
    <row r="392" spans="1:27" ht="27.75" thickTop="1" thickBot="1">
      <c r="A392" s="198">
        <f>сводные_таблицы!C27</f>
        <v>0</v>
      </c>
      <c r="B392" s="198"/>
      <c r="C392" s="166" t="s">
        <v>81</v>
      </c>
      <c r="D392" s="166"/>
      <c r="E392" s="166"/>
      <c r="F392" s="193" t="s">
        <v>82</v>
      </c>
      <c r="G392" s="194"/>
      <c r="H392" s="146">
        <f>содержание!P27</f>
        <v>0</v>
      </c>
      <c r="I392" s="195" t="s">
        <v>78</v>
      </c>
      <c r="J392" s="196"/>
      <c r="K392" s="196"/>
      <c r="L392" s="146">
        <f>содержание!Q27</f>
        <v>0</v>
      </c>
      <c r="Z392" s="199" t="s">
        <v>45</v>
      </c>
      <c r="AA392" s="199"/>
    </row>
    <row r="393" spans="1:27" ht="16.5" thickTop="1" thickBot="1">
      <c r="Z393" s="199"/>
      <c r="AA393" s="199"/>
    </row>
    <row r="394" spans="1:27" ht="21.75" thickTop="1" thickBot="1">
      <c r="A394" s="81"/>
      <c r="B394" s="102" t="s">
        <v>2</v>
      </c>
      <c r="C394" s="106">
        <v>1</v>
      </c>
      <c r="D394" s="82">
        <v>2</v>
      </c>
      <c r="E394" s="82">
        <v>3</v>
      </c>
      <c r="F394" s="82">
        <v>4</v>
      </c>
      <c r="G394" s="82">
        <v>5</v>
      </c>
      <c r="H394" s="82">
        <v>6</v>
      </c>
      <c r="I394" s="82">
        <v>7</v>
      </c>
      <c r="J394" s="83">
        <v>8</v>
      </c>
      <c r="K394" s="82">
        <v>9</v>
      </c>
      <c r="L394" s="109">
        <v>10</v>
      </c>
      <c r="M394" s="109">
        <v>11</v>
      </c>
      <c r="N394" s="82">
        <v>12</v>
      </c>
      <c r="O394" s="83">
        <v>13</v>
      </c>
      <c r="P394" s="82">
        <v>14</v>
      </c>
      <c r="Q394" s="83">
        <v>15</v>
      </c>
      <c r="R394" s="83">
        <v>16</v>
      </c>
      <c r="S394" s="82">
        <v>17</v>
      </c>
      <c r="T394" s="82">
        <v>18</v>
      </c>
      <c r="U394" s="82">
        <v>19</v>
      </c>
      <c r="V394" s="92">
        <v>20</v>
      </c>
      <c r="W394" s="110" t="s">
        <v>59</v>
      </c>
      <c r="X394" s="111" t="s">
        <v>60</v>
      </c>
    </row>
    <row r="395" spans="1:27" ht="15.75" thickBot="1">
      <c r="A395" s="25">
        <v>1</v>
      </c>
      <c r="B395" s="108">
        <f>содержание!C5</f>
        <v>0</v>
      </c>
      <c r="C395" s="85">
        <f>работа1!C$26</f>
        <v>0</v>
      </c>
      <c r="D395" s="85">
        <f>работа1!D$26</f>
        <v>0</v>
      </c>
      <c r="E395" s="85">
        <f>работа1!E$26</f>
        <v>0</v>
      </c>
      <c r="F395" s="85">
        <f>работа1!F$26</f>
        <v>0</v>
      </c>
      <c r="G395" s="85">
        <f>работа1!G$26</f>
        <v>0</v>
      </c>
      <c r="H395" s="85">
        <f>работа1!H$26</f>
        <v>0</v>
      </c>
      <c r="I395" s="85">
        <f>работа1!I$26</f>
        <v>0</v>
      </c>
      <c r="J395" s="85">
        <f>работа1!J$26</f>
        <v>0</v>
      </c>
      <c r="K395" s="85">
        <f>работа1!K$26</f>
        <v>0</v>
      </c>
      <c r="L395" s="85">
        <f>работа1!L$26</f>
        <v>0</v>
      </c>
      <c r="M395" s="85">
        <f>работа1!M$26</f>
        <v>0</v>
      </c>
      <c r="N395" s="85">
        <f>работа1!N$26</f>
        <v>0</v>
      </c>
      <c r="O395" s="85">
        <f>работа1!O$26</f>
        <v>0</v>
      </c>
      <c r="P395" s="85">
        <f>работа1!P$26</f>
        <v>0</v>
      </c>
      <c r="Q395" s="85">
        <f>работа1!Q$26</f>
        <v>0</v>
      </c>
      <c r="R395" s="85">
        <f>работа1!R$26</f>
        <v>0</v>
      </c>
      <c r="S395" s="85">
        <f>работа1!S$26</f>
        <v>0</v>
      </c>
      <c r="T395" s="85">
        <f>работа1!T$26</f>
        <v>0</v>
      </c>
      <c r="U395" s="85">
        <f>работа1!U$26</f>
        <v>0</v>
      </c>
      <c r="V395" s="85">
        <f>работа1!V$26</f>
        <v>0</v>
      </c>
      <c r="W395" s="85">
        <f>работа1!W$26</f>
        <v>0</v>
      </c>
      <c r="X395" s="85" t="str">
        <f>работа1!X$26</f>
        <v>2</v>
      </c>
    </row>
    <row r="396" spans="1:27" ht="15.75" hidden="1" thickBot="1">
      <c r="A396" s="22">
        <v>2</v>
      </c>
      <c r="B396" s="108">
        <f>содержание!C6</f>
        <v>0</v>
      </c>
      <c r="C396" s="85">
        <f>работа2!C$26</f>
        <v>0</v>
      </c>
      <c r="D396" s="85">
        <f>работа2!D$26</f>
        <v>0</v>
      </c>
      <c r="E396" s="85">
        <f>работа2!E$26</f>
        <v>0</v>
      </c>
      <c r="F396" s="85">
        <f>работа2!F$26</f>
        <v>0</v>
      </c>
      <c r="G396" s="85">
        <f>работа2!G$26</f>
        <v>0</v>
      </c>
      <c r="H396" s="85">
        <f>работа2!H$26</f>
        <v>0</v>
      </c>
      <c r="I396" s="85">
        <f>работа2!I$26</f>
        <v>0</v>
      </c>
      <c r="J396" s="85">
        <f>работа2!J$26</f>
        <v>0</v>
      </c>
      <c r="K396" s="85">
        <f>работа2!K$26</f>
        <v>0</v>
      </c>
      <c r="L396" s="85">
        <f>работа2!L$26</f>
        <v>0</v>
      </c>
      <c r="M396" s="85">
        <f>работа2!M$26</f>
        <v>0</v>
      </c>
      <c r="N396" s="85">
        <f>работа2!N$26</f>
        <v>0</v>
      </c>
      <c r="O396" s="85">
        <f>работа2!O$26</f>
        <v>0</v>
      </c>
      <c r="P396" s="85">
        <f>работа2!P$26</f>
        <v>0</v>
      </c>
      <c r="Q396" s="85">
        <f>работа2!Q$26</f>
        <v>0</v>
      </c>
      <c r="R396" s="85">
        <f>работа2!R$26</f>
        <v>0</v>
      </c>
      <c r="S396" s="85">
        <f>работа2!S$26</f>
        <v>0</v>
      </c>
      <c r="T396" s="85">
        <f>работа2!T$26</f>
        <v>0</v>
      </c>
      <c r="U396" s="85">
        <f>работа2!U$26</f>
        <v>0</v>
      </c>
      <c r="V396" s="85">
        <f>работа2!V$26</f>
        <v>0</v>
      </c>
      <c r="W396" s="85">
        <f>работа2!W$26</f>
        <v>0</v>
      </c>
      <c r="X396" s="85" t="str">
        <f>работа2!X$26</f>
        <v>2</v>
      </c>
    </row>
    <row r="397" spans="1:27" ht="15.75" hidden="1" thickBot="1">
      <c r="A397" s="22">
        <v>3</v>
      </c>
      <c r="B397" s="108">
        <f>содержание!C7</f>
        <v>0</v>
      </c>
      <c r="C397" s="85">
        <f>работа3!C$26</f>
        <v>0</v>
      </c>
      <c r="D397" s="85">
        <f>работа3!D$26</f>
        <v>0</v>
      </c>
      <c r="E397" s="85">
        <f>работа3!E$26</f>
        <v>0</v>
      </c>
      <c r="F397" s="85">
        <f>работа3!F$26</f>
        <v>0</v>
      </c>
      <c r="G397" s="85">
        <f>работа3!G$26</f>
        <v>0</v>
      </c>
      <c r="H397" s="85">
        <f>работа3!H$26</f>
        <v>0</v>
      </c>
      <c r="I397" s="85">
        <f>работа3!I$26</f>
        <v>0</v>
      </c>
      <c r="J397" s="85">
        <f>работа3!J$26</f>
        <v>0</v>
      </c>
      <c r="K397" s="85">
        <f>работа3!K$26</f>
        <v>0</v>
      </c>
      <c r="L397" s="85">
        <f>работа3!L$26</f>
        <v>0</v>
      </c>
      <c r="M397" s="85">
        <f>работа3!M$26</f>
        <v>0</v>
      </c>
      <c r="N397" s="85">
        <f>работа3!N$26</f>
        <v>0</v>
      </c>
      <c r="O397" s="85">
        <f>работа3!O$26</f>
        <v>0</v>
      </c>
      <c r="P397" s="85">
        <f>работа3!P$26</f>
        <v>0</v>
      </c>
      <c r="Q397" s="85">
        <f>работа3!Q$26</f>
        <v>0</v>
      </c>
      <c r="R397" s="85">
        <f>работа3!R$26</f>
        <v>0</v>
      </c>
      <c r="S397" s="85">
        <f>работа3!S$26</f>
        <v>0</v>
      </c>
      <c r="T397" s="85">
        <f>работа3!T$26</f>
        <v>0</v>
      </c>
      <c r="U397" s="85">
        <f>работа3!U$26</f>
        <v>0</v>
      </c>
      <c r="V397" s="85">
        <f>работа3!V$26</f>
        <v>0</v>
      </c>
      <c r="W397" s="85">
        <f>работа3!W$26</f>
        <v>0</v>
      </c>
      <c r="X397" s="85" t="str">
        <f>работа3!X$26</f>
        <v>2</v>
      </c>
    </row>
    <row r="398" spans="1:27" ht="15.75" hidden="1" thickBot="1">
      <c r="A398" s="22">
        <v>4</v>
      </c>
      <c r="B398" s="108">
        <f>содержание!C8</f>
        <v>0</v>
      </c>
      <c r="C398" s="85">
        <f>работа4!C$26</f>
        <v>0</v>
      </c>
      <c r="D398" s="85">
        <f>работа4!D$26</f>
        <v>0</v>
      </c>
      <c r="E398" s="85">
        <f>работа4!E$26</f>
        <v>0</v>
      </c>
      <c r="F398" s="85">
        <f>работа4!F$26</f>
        <v>0</v>
      </c>
      <c r="G398" s="85">
        <f>работа4!G$26</f>
        <v>0</v>
      </c>
      <c r="H398" s="85">
        <f>работа4!H$26</f>
        <v>0</v>
      </c>
      <c r="I398" s="85">
        <f>работа4!I$26</f>
        <v>0</v>
      </c>
      <c r="J398" s="85">
        <f>работа4!J$26</f>
        <v>0</v>
      </c>
      <c r="K398" s="85">
        <f>работа4!K$26</f>
        <v>0</v>
      </c>
      <c r="L398" s="85">
        <f>работа4!L$26</f>
        <v>0</v>
      </c>
      <c r="M398" s="85">
        <f>работа4!M$26</f>
        <v>0</v>
      </c>
      <c r="N398" s="85">
        <f>работа4!N$26</f>
        <v>0</v>
      </c>
      <c r="O398" s="85">
        <f>работа4!O$26</f>
        <v>0</v>
      </c>
      <c r="P398" s="85">
        <f>работа4!P$26</f>
        <v>0</v>
      </c>
      <c r="Q398" s="85">
        <f>работа4!Q$26</f>
        <v>0</v>
      </c>
      <c r="R398" s="85">
        <f>работа4!R$26</f>
        <v>0</v>
      </c>
      <c r="S398" s="85">
        <f>работа4!S$26</f>
        <v>0</v>
      </c>
      <c r="T398" s="85">
        <f>работа4!T$26</f>
        <v>0</v>
      </c>
      <c r="U398" s="85">
        <f>работа4!U$26</f>
        <v>0</v>
      </c>
      <c r="V398" s="85">
        <f>работа4!V$26</f>
        <v>0</v>
      </c>
      <c r="W398" s="85">
        <f>работа4!W$26</f>
        <v>0</v>
      </c>
      <c r="X398" s="85" t="str">
        <f>работа4!X$26</f>
        <v>2</v>
      </c>
    </row>
    <row r="399" spans="1:27" ht="15.75" hidden="1" thickBot="1">
      <c r="A399" s="22">
        <v>5</v>
      </c>
      <c r="B399" s="108">
        <f>содержание!C9</f>
        <v>0</v>
      </c>
      <c r="C399" s="85">
        <f>работа4!C$26</f>
        <v>0</v>
      </c>
      <c r="D399" s="85">
        <f>работа4!D$26</f>
        <v>0</v>
      </c>
      <c r="E399" s="85">
        <f>работа4!E$26</f>
        <v>0</v>
      </c>
      <c r="F399" s="85">
        <f>работа4!F$26</f>
        <v>0</v>
      </c>
      <c r="G399" s="85">
        <f>работа4!G$26</f>
        <v>0</v>
      </c>
      <c r="H399" s="85">
        <f>работа4!H$26</f>
        <v>0</v>
      </c>
      <c r="I399" s="85">
        <f>работа4!I$26</f>
        <v>0</v>
      </c>
      <c r="J399" s="85">
        <f>работа4!J$26</f>
        <v>0</v>
      </c>
      <c r="K399" s="85">
        <f>работа4!K$26</f>
        <v>0</v>
      </c>
      <c r="L399" s="85">
        <f>работа4!L$26</f>
        <v>0</v>
      </c>
      <c r="M399" s="85">
        <f>работа4!M$26</f>
        <v>0</v>
      </c>
      <c r="N399" s="85">
        <f>работа4!N$26</f>
        <v>0</v>
      </c>
      <c r="O399" s="85">
        <f>работа4!O$26</f>
        <v>0</v>
      </c>
      <c r="P399" s="85">
        <f>работа4!P$26</f>
        <v>0</v>
      </c>
      <c r="Q399" s="85">
        <f>работа4!Q$26</f>
        <v>0</v>
      </c>
      <c r="R399" s="85">
        <f>работа4!R$26</f>
        <v>0</v>
      </c>
      <c r="S399" s="85">
        <f>работа4!S$26</f>
        <v>0</v>
      </c>
      <c r="T399" s="85">
        <f>работа4!T$26</f>
        <v>0</v>
      </c>
      <c r="U399" s="85">
        <f>работа4!U$26</f>
        <v>0</v>
      </c>
      <c r="V399" s="85">
        <f>работа4!V$26</f>
        <v>0</v>
      </c>
      <c r="W399" s="85">
        <f>работа4!W$26</f>
        <v>0</v>
      </c>
      <c r="X399" s="85" t="str">
        <f>работа4!X$26</f>
        <v>2</v>
      </c>
    </row>
    <row r="400" spans="1:27" ht="15.75" hidden="1" thickBot="1">
      <c r="A400" s="22">
        <v>6</v>
      </c>
      <c r="B400" s="108">
        <f>содержание!C10</f>
        <v>0</v>
      </c>
      <c r="C400" s="85">
        <f>работа4!C$26</f>
        <v>0</v>
      </c>
      <c r="D400" s="85">
        <f>работа4!D$26</f>
        <v>0</v>
      </c>
      <c r="E400" s="85">
        <f>работа4!E$26</f>
        <v>0</v>
      </c>
      <c r="F400" s="85">
        <f>работа4!F$26</f>
        <v>0</v>
      </c>
      <c r="G400" s="85">
        <f>работа4!G$26</f>
        <v>0</v>
      </c>
      <c r="H400" s="85">
        <f>работа4!H$26</f>
        <v>0</v>
      </c>
      <c r="I400" s="85">
        <f>работа4!I$26</f>
        <v>0</v>
      </c>
      <c r="J400" s="85">
        <f>работа4!J$26</f>
        <v>0</v>
      </c>
      <c r="K400" s="85">
        <f>работа4!K$26</f>
        <v>0</v>
      </c>
      <c r="L400" s="85">
        <f>работа4!L$26</f>
        <v>0</v>
      </c>
      <c r="M400" s="85">
        <f>работа4!M$26</f>
        <v>0</v>
      </c>
      <c r="N400" s="85">
        <f>работа4!N$26</f>
        <v>0</v>
      </c>
      <c r="O400" s="85">
        <f>работа4!O$26</f>
        <v>0</v>
      </c>
      <c r="P400" s="85">
        <f>работа4!P$26</f>
        <v>0</v>
      </c>
      <c r="Q400" s="85">
        <f>работа4!Q$26</f>
        <v>0</v>
      </c>
      <c r="R400" s="85">
        <f>работа4!R$26</f>
        <v>0</v>
      </c>
      <c r="S400" s="85">
        <f>работа4!S$26</f>
        <v>0</v>
      </c>
      <c r="T400" s="85">
        <f>работа4!T$26</f>
        <v>0</v>
      </c>
      <c r="U400" s="85">
        <f>работа4!U$26</f>
        <v>0</v>
      </c>
      <c r="V400" s="85">
        <f>работа4!V$26</f>
        <v>0</v>
      </c>
      <c r="W400" s="85">
        <f>работа4!W$26</f>
        <v>0</v>
      </c>
      <c r="X400" s="85" t="str">
        <f>работа4!X$26</f>
        <v>2</v>
      </c>
    </row>
    <row r="401" spans="1:27" ht="15.75" hidden="1" thickBot="1">
      <c r="A401" s="22">
        <v>7</v>
      </c>
      <c r="B401" s="108">
        <f>содержание!C11</f>
        <v>0</v>
      </c>
      <c r="C401" s="85">
        <f>работа4!C$26</f>
        <v>0</v>
      </c>
      <c r="D401" s="85">
        <f>работа4!D$26</f>
        <v>0</v>
      </c>
      <c r="E401" s="85">
        <f>работа4!E$26</f>
        <v>0</v>
      </c>
      <c r="F401" s="85">
        <f>работа4!F$26</f>
        <v>0</v>
      </c>
      <c r="G401" s="85">
        <f>работа4!G$26</f>
        <v>0</v>
      </c>
      <c r="H401" s="85">
        <f>работа4!H$26</f>
        <v>0</v>
      </c>
      <c r="I401" s="85">
        <f>работа4!I$26</f>
        <v>0</v>
      </c>
      <c r="J401" s="85">
        <f>работа4!J$26</f>
        <v>0</v>
      </c>
      <c r="K401" s="85">
        <f>работа4!K$26</f>
        <v>0</v>
      </c>
      <c r="L401" s="85">
        <f>работа4!L$26</f>
        <v>0</v>
      </c>
      <c r="M401" s="85">
        <f>работа4!M$26</f>
        <v>0</v>
      </c>
      <c r="N401" s="85">
        <f>работа4!N$26</f>
        <v>0</v>
      </c>
      <c r="O401" s="85">
        <f>работа4!O$26</f>
        <v>0</v>
      </c>
      <c r="P401" s="85">
        <f>работа4!P$26</f>
        <v>0</v>
      </c>
      <c r="Q401" s="85">
        <f>работа4!Q$26</f>
        <v>0</v>
      </c>
      <c r="R401" s="85">
        <f>работа4!R$26</f>
        <v>0</v>
      </c>
      <c r="S401" s="85">
        <f>работа4!S$26</f>
        <v>0</v>
      </c>
      <c r="T401" s="85">
        <f>работа4!T$26</f>
        <v>0</v>
      </c>
      <c r="U401" s="85">
        <f>работа4!U$26</f>
        <v>0</v>
      </c>
      <c r="V401" s="85">
        <f>работа4!V$26</f>
        <v>0</v>
      </c>
      <c r="W401" s="85">
        <f>работа4!W$26</f>
        <v>0</v>
      </c>
      <c r="X401" s="85" t="str">
        <f>работа4!X$26</f>
        <v>2</v>
      </c>
    </row>
    <row r="402" spans="1:27" ht="15.75" hidden="1" thickBot="1">
      <c r="A402" s="22">
        <v>8</v>
      </c>
      <c r="B402" s="108">
        <f>содержание!C12</f>
        <v>0</v>
      </c>
      <c r="C402" s="85">
        <f>работа8!C$26</f>
        <v>0</v>
      </c>
      <c r="D402" s="85">
        <f>работа8!D$26</f>
        <v>0</v>
      </c>
      <c r="E402" s="85">
        <f>работа8!E$26</f>
        <v>0</v>
      </c>
      <c r="F402" s="85">
        <f>работа8!F$26</f>
        <v>0</v>
      </c>
      <c r="G402" s="85">
        <f>работа8!G$26</f>
        <v>0</v>
      </c>
      <c r="H402" s="85">
        <f>работа8!H$26</f>
        <v>0</v>
      </c>
      <c r="I402" s="85">
        <f>работа8!I$26</f>
        <v>0</v>
      </c>
      <c r="J402" s="85">
        <f>работа8!J$26</f>
        <v>0</v>
      </c>
      <c r="K402" s="85">
        <f>работа8!K$26</f>
        <v>0</v>
      </c>
      <c r="L402" s="85">
        <f>работа8!L$26</f>
        <v>0</v>
      </c>
      <c r="M402" s="85">
        <f>работа8!M$26</f>
        <v>0</v>
      </c>
      <c r="N402" s="85">
        <f>работа8!N$26</f>
        <v>0</v>
      </c>
      <c r="O402" s="85">
        <f>работа8!O$26</f>
        <v>0</v>
      </c>
      <c r="P402" s="85">
        <f>работа8!P$26</f>
        <v>0</v>
      </c>
      <c r="Q402" s="85">
        <f>работа8!Q$26</f>
        <v>0</v>
      </c>
      <c r="R402" s="85">
        <f>работа8!R$26</f>
        <v>0</v>
      </c>
      <c r="S402" s="85">
        <f>работа8!S$26</f>
        <v>0</v>
      </c>
      <c r="T402" s="85">
        <f>работа8!T$26</f>
        <v>0</v>
      </c>
      <c r="U402" s="85">
        <f>работа8!U$26</f>
        <v>0</v>
      </c>
      <c r="V402" s="85">
        <f>работа8!V$26</f>
        <v>0</v>
      </c>
      <c r="W402" s="85">
        <f>работа8!W$26</f>
        <v>0</v>
      </c>
      <c r="X402" s="85" t="str">
        <f>работа8!X$26</f>
        <v>2</v>
      </c>
    </row>
    <row r="403" spans="1:27" ht="15.75" hidden="1" thickBot="1">
      <c r="A403" s="22">
        <v>9</v>
      </c>
      <c r="B403" s="108">
        <f>содержание!C13</f>
        <v>0</v>
      </c>
      <c r="C403" s="85">
        <f>работа9!C$26</f>
        <v>0</v>
      </c>
      <c r="D403" s="85">
        <f>работа9!D$26</f>
        <v>0</v>
      </c>
      <c r="E403" s="85">
        <f>работа9!E$26</f>
        <v>0</v>
      </c>
      <c r="F403" s="85">
        <f>работа9!F$26</f>
        <v>0</v>
      </c>
      <c r="G403" s="85">
        <f>работа9!G$26</f>
        <v>0</v>
      </c>
      <c r="H403" s="85">
        <f>работа9!H$26</f>
        <v>0</v>
      </c>
      <c r="I403" s="85">
        <f>работа9!I$26</f>
        <v>0</v>
      </c>
      <c r="J403" s="85">
        <f>работа9!J$26</f>
        <v>0</v>
      </c>
      <c r="K403" s="85">
        <f>работа9!K$26</f>
        <v>0</v>
      </c>
      <c r="L403" s="85">
        <f>работа9!L$26</f>
        <v>0</v>
      </c>
      <c r="M403" s="85">
        <f>работа9!M$26</f>
        <v>0</v>
      </c>
      <c r="N403" s="85">
        <f>работа9!N$26</f>
        <v>0</v>
      </c>
      <c r="O403" s="85">
        <f>работа9!O$26</f>
        <v>0</v>
      </c>
      <c r="P403" s="85">
        <f>работа9!P$26</f>
        <v>0</v>
      </c>
      <c r="Q403" s="85">
        <f>работа9!Q$26</f>
        <v>0</v>
      </c>
      <c r="R403" s="85">
        <f>работа9!R$26</f>
        <v>0</v>
      </c>
      <c r="S403" s="85">
        <f>работа9!S$26</f>
        <v>0</v>
      </c>
      <c r="T403" s="85">
        <f>работа9!T$26</f>
        <v>0</v>
      </c>
      <c r="U403" s="85">
        <f>работа9!U$26</f>
        <v>0</v>
      </c>
      <c r="V403" s="85">
        <f>работа9!V$26</f>
        <v>0</v>
      </c>
      <c r="W403" s="85">
        <f>работа9!W$26</f>
        <v>0</v>
      </c>
      <c r="X403" s="85" t="str">
        <f>работа9!X$26</f>
        <v>2</v>
      </c>
    </row>
    <row r="404" spans="1:27" ht="15.75" hidden="1" thickBot="1">
      <c r="A404" s="22">
        <v>10</v>
      </c>
      <c r="B404" s="108">
        <f>содержание!C14</f>
        <v>0</v>
      </c>
      <c r="C404" s="85">
        <f>работа10!C$26</f>
        <v>0</v>
      </c>
      <c r="D404" s="85">
        <f>работа10!D$26</f>
        <v>0</v>
      </c>
      <c r="E404" s="85">
        <f>работа10!E$26</f>
        <v>0</v>
      </c>
      <c r="F404" s="85">
        <f>работа10!F$26</f>
        <v>0</v>
      </c>
      <c r="G404" s="85">
        <f>работа10!G$26</f>
        <v>0</v>
      </c>
      <c r="H404" s="85">
        <f>работа10!H$26</f>
        <v>0</v>
      </c>
      <c r="I404" s="85">
        <f>работа10!I$26</f>
        <v>0</v>
      </c>
      <c r="J404" s="85">
        <f>работа10!J$26</f>
        <v>0</v>
      </c>
      <c r="K404" s="85">
        <f>работа10!K$26</f>
        <v>0</v>
      </c>
      <c r="L404" s="85">
        <f>работа10!L$26</f>
        <v>0</v>
      </c>
      <c r="M404" s="85">
        <f>работа10!M$26</f>
        <v>0</v>
      </c>
      <c r="N404" s="85">
        <f>работа10!N$26</f>
        <v>0</v>
      </c>
      <c r="O404" s="85">
        <f>работа10!O$26</f>
        <v>0</v>
      </c>
      <c r="P404" s="85">
        <f>работа10!P$26</f>
        <v>0</v>
      </c>
      <c r="Q404" s="85">
        <f>работа10!Q$26</f>
        <v>0</v>
      </c>
      <c r="R404" s="85">
        <f>работа10!R$26</f>
        <v>0</v>
      </c>
      <c r="S404" s="85">
        <f>работа10!S$26</f>
        <v>0</v>
      </c>
      <c r="T404" s="85">
        <f>работа10!T$26</f>
        <v>0</v>
      </c>
      <c r="U404" s="85">
        <f>работа10!U$26</f>
        <v>0</v>
      </c>
      <c r="V404" s="85">
        <f>работа10!V$26</f>
        <v>0</v>
      </c>
      <c r="W404" s="85">
        <f>работа10!W$26</f>
        <v>0</v>
      </c>
      <c r="X404" s="85" t="str">
        <f>работа10!X$26</f>
        <v>2</v>
      </c>
    </row>
    <row r="405" spans="1:27" ht="15.75" thickBot="1">
      <c r="A405" s="197" t="s">
        <v>68</v>
      </c>
      <c r="B405" s="197"/>
      <c r="C405" s="112">
        <f>AVERAGE(C395:C404)</f>
        <v>0</v>
      </c>
      <c r="D405" s="112">
        <f t="shared" ref="D405:V405" si="23">AVERAGE(D395:D404)</f>
        <v>0</v>
      </c>
      <c r="E405" s="112">
        <f t="shared" si="23"/>
        <v>0</v>
      </c>
      <c r="F405" s="112">
        <f t="shared" si="23"/>
        <v>0</v>
      </c>
      <c r="G405" s="112">
        <f t="shared" si="23"/>
        <v>0</v>
      </c>
      <c r="H405" s="112">
        <f t="shared" si="23"/>
        <v>0</v>
      </c>
      <c r="I405" s="112">
        <f t="shared" si="23"/>
        <v>0</v>
      </c>
      <c r="J405" s="112">
        <f t="shared" si="23"/>
        <v>0</v>
      </c>
      <c r="K405" s="112">
        <f t="shared" si="23"/>
        <v>0</v>
      </c>
      <c r="L405" s="112">
        <f t="shared" si="23"/>
        <v>0</v>
      </c>
      <c r="M405" s="112">
        <f t="shared" si="23"/>
        <v>0</v>
      </c>
      <c r="N405" s="112">
        <f t="shared" si="23"/>
        <v>0</v>
      </c>
      <c r="O405" s="112">
        <f t="shared" si="23"/>
        <v>0</v>
      </c>
      <c r="P405" s="112">
        <f t="shared" si="23"/>
        <v>0</v>
      </c>
      <c r="Q405" s="112">
        <f t="shared" si="23"/>
        <v>0</v>
      </c>
      <c r="R405" s="112">
        <f t="shared" si="23"/>
        <v>0</v>
      </c>
      <c r="S405" s="112">
        <f t="shared" si="23"/>
        <v>0</v>
      </c>
      <c r="T405" s="112">
        <f t="shared" si="23"/>
        <v>0</v>
      </c>
      <c r="U405" s="112">
        <f t="shared" si="23"/>
        <v>0</v>
      </c>
      <c r="V405" s="112">
        <f t="shared" si="23"/>
        <v>0</v>
      </c>
    </row>
    <row r="407" spans="1:27" ht="15.75" thickBot="1">
      <c r="L407" s="200" t="s">
        <v>93</v>
      </c>
      <c r="M407" s="200"/>
      <c r="N407" s="200"/>
      <c r="O407" s="200"/>
      <c r="P407" s="200"/>
      <c r="Q407" s="200"/>
      <c r="R407" s="201"/>
      <c r="S407" s="201"/>
      <c r="T407" s="201"/>
      <c r="U407" s="201"/>
      <c r="V407" s="201"/>
    </row>
    <row r="408" spans="1:27" ht="24.95" customHeight="1" thickBot="1"/>
    <row r="409" spans="1:27" ht="27.75" thickTop="1" thickBot="1">
      <c r="A409" s="198">
        <f>сводные_таблицы!C28</f>
        <v>0</v>
      </c>
      <c r="B409" s="198"/>
      <c r="C409" s="166" t="s">
        <v>81</v>
      </c>
      <c r="D409" s="166"/>
      <c r="E409" s="166"/>
      <c r="F409" s="193" t="s">
        <v>82</v>
      </c>
      <c r="G409" s="194"/>
      <c r="H409" s="146">
        <f>содержание!P28</f>
        <v>0</v>
      </c>
      <c r="I409" s="195" t="s">
        <v>78</v>
      </c>
      <c r="J409" s="196"/>
      <c r="K409" s="196"/>
      <c r="L409" s="146">
        <f>содержание!Q28</f>
        <v>0</v>
      </c>
      <c r="Z409" s="199" t="s">
        <v>45</v>
      </c>
      <c r="AA409" s="199"/>
    </row>
    <row r="410" spans="1:27" ht="16.5" thickTop="1" thickBot="1">
      <c r="Z410" s="199"/>
      <c r="AA410" s="199"/>
    </row>
    <row r="411" spans="1:27" ht="21.75" thickTop="1" thickBot="1">
      <c r="A411" s="81"/>
      <c r="B411" s="102" t="s">
        <v>2</v>
      </c>
      <c r="C411" s="106">
        <v>1</v>
      </c>
      <c r="D411" s="82">
        <v>2</v>
      </c>
      <c r="E411" s="82">
        <v>3</v>
      </c>
      <c r="F411" s="82">
        <v>4</v>
      </c>
      <c r="G411" s="82">
        <v>5</v>
      </c>
      <c r="H411" s="82">
        <v>6</v>
      </c>
      <c r="I411" s="82">
        <v>7</v>
      </c>
      <c r="J411" s="83">
        <v>8</v>
      </c>
      <c r="K411" s="82">
        <v>9</v>
      </c>
      <c r="L411" s="109">
        <v>10</v>
      </c>
      <c r="M411" s="109">
        <v>11</v>
      </c>
      <c r="N411" s="82">
        <v>12</v>
      </c>
      <c r="O411" s="83">
        <v>13</v>
      </c>
      <c r="P411" s="82">
        <v>14</v>
      </c>
      <c r="Q411" s="83">
        <v>15</v>
      </c>
      <c r="R411" s="83">
        <v>16</v>
      </c>
      <c r="S411" s="82">
        <v>17</v>
      </c>
      <c r="T411" s="82">
        <v>18</v>
      </c>
      <c r="U411" s="82">
        <v>19</v>
      </c>
      <c r="V411" s="92">
        <v>20</v>
      </c>
      <c r="W411" s="110" t="s">
        <v>59</v>
      </c>
      <c r="X411" s="111" t="s">
        <v>60</v>
      </c>
    </row>
    <row r="412" spans="1:27" ht="15.75" thickBot="1">
      <c r="A412" s="25">
        <v>1</v>
      </c>
      <c r="B412" s="108">
        <f>содержание!C5</f>
        <v>0</v>
      </c>
      <c r="C412" s="85">
        <f>работа1!C$27</f>
        <v>0</v>
      </c>
      <c r="D412" s="85">
        <f>работа1!D$27</f>
        <v>0</v>
      </c>
      <c r="E412" s="85">
        <f>работа1!E$27</f>
        <v>0</v>
      </c>
      <c r="F412" s="85">
        <f>работа1!F$27</f>
        <v>0</v>
      </c>
      <c r="G412" s="85">
        <f>работа1!G$27</f>
        <v>0</v>
      </c>
      <c r="H412" s="85">
        <f>работа1!H$27</f>
        <v>0</v>
      </c>
      <c r="I412" s="85">
        <f>работа1!I$27</f>
        <v>0</v>
      </c>
      <c r="J412" s="85">
        <f>работа1!J$27</f>
        <v>0</v>
      </c>
      <c r="K412" s="85">
        <f>работа1!K$27</f>
        <v>0</v>
      </c>
      <c r="L412" s="85">
        <f>работа1!L$27</f>
        <v>0</v>
      </c>
      <c r="M412" s="85">
        <f>работа1!M$27</f>
        <v>0</v>
      </c>
      <c r="N412" s="85">
        <f>работа1!N$27</f>
        <v>0</v>
      </c>
      <c r="O412" s="85">
        <f>работа1!O$27</f>
        <v>0</v>
      </c>
      <c r="P412" s="85">
        <f>работа1!P$27</f>
        <v>0</v>
      </c>
      <c r="Q412" s="85">
        <f>работа1!Q$27</f>
        <v>0</v>
      </c>
      <c r="R412" s="85">
        <f>работа1!R$27</f>
        <v>0</v>
      </c>
      <c r="S412" s="85">
        <f>работа1!S$27</f>
        <v>0</v>
      </c>
      <c r="T412" s="85">
        <f>работа1!T$27</f>
        <v>0</v>
      </c>
      <c r="U412" s="85">
        <f>работа1!U$27</f>
        <v>0</v>
      </c>
      <c r="V412" s="85">
        <f>работа1!V$27</f>
        <v>0</v>
      </c>
      <c r="W412" s="85">
        <f>работа1!W$27</f>
        <v>0</v>
      </c>
      <c r="X412" s="85" t="str">
        <f>работа1!X$27</f>
        <v>2</v>
      </c>
    </row>
    <row r="413" spans="1:27" ht="15.75" hidden="1" thickBot="1">
      <c r="A413" s="22">
        <v>2</v>
      </c>
      <c r="B413" s="108">
        <f>содержание!C6</f>
        <v>0</v>
      </c>
      <c r="C413" s="85">
        <f>работа2!C$27</f>
        <v>0</v>
      </c>
      <c r="D413" s="85">
        <f>работа2!D$27</f>
        <v>0</v>
      </c>
      <c r="E413" s="85">
        <f>работа2!E$27</f>
        <v>0</v>
      </c>
      <c r="F413" s="85">
        <f>работа2!F$27</f>
        <v>0</v>
      </c>
      <c r="G413" s="85">
        <f>работа2!G$27</f>
        <v>0</v>
      </c>
      <c r="H413" s="85">
        <f>работа2!H$27</f>
        <v>0</v>
      </c>
      <c r="I413" s="85">
        <f>работа2!I$27</f>
        <v>0</v>
      </c>
      <c r="J413" s="85">
        <f>работа2!J$27</f>
        <v>0</v>
      </c>
      <c r="K413" s="85">
        <f>работа2!K$27</f>
        <v>0</v>
      </c>
      <c r="L413" s="85">
        <f>работа2!L$27</f>
        <v>0</v>
      </c>
      <c r="M413" s="85">
        <f>работа2!M$27</f>
        <v>0</v>
      </c>
      <c r="N413" s="85">
        <f>работа2!N$27</f>
        <v>0</v>
      </c>
      <c r="O413" s="85">
        <f>работа2!O$27</f>
        <v>0</v>
      </c>
      <c r="P413" s="85">
        <f>работа2!P$27</f>
        <v>0</v>
      </c>
      <c r="Q413" s="85">
        <f>работа2!Q$27</f>
        <v>0</v>
      </c>
      <c r="R413" s="85">
        <f>работа2!R$27</f>
        <v>0</v>
      </c>
      <c r="S413" s="85">
        <f>работа2!S$27</f>
        <v>0</v>
      </c>
      <c r="T413" s="85">
        <f>работа2!T$27</f>
        <v>0</v>
      </c>
      <c r="U413" s="85">
        <f>работа2!U$27</f>
        <v>0</v>
      </c>
      <c r="V413" s="85">
        <f>работа2!V$27</f>
        <v>0</v>
      </c>
      <c r="W413" s="85">
        <f>работа2!W$27</f>
        <v>0</v>
      </c>
      <c r="X413" s="85" t="str">
        <f>работа2!X$27</f>
        <v>2</v>
      </c>
    </row>
    <row r="414" spans="1:27" ht="15.75" hidden="1" thickBot="1">
      <c r="A414" s="22">
        <v>3</v>
      </c>
      <c r="B414" s="108">
        <f>содержание!C7</f>
        <v>0</v>
      </c>
      <c r="C414" s="85">
        <f>работа3!C$27</f>
        <v>0</v>
      </c>
      <c r="D414" s="85">
        <f>работа3!D$27</f>
        <v>0</v>
      </c>
      <c r="E414" s="85">
        <f>работа3!E$27</f>
        <v>0</v>
      </c>
      <c r="F414" s="85">
        <f>работа3!F$27</f>
        <v>0</v>
      </c>
      <c r="G414" s="85">
        <f>работа3!G$27</f>
        <v>0</v>
      </c>
      <c r="H414" s="85">
        <f>работа3!H$27</f>
        <v>0</v>
      </c>
      <c r="I414" s="85">
        <f>работа3!I$27</f>
        <v>0</v>
      </c>
      <c r="J414" s="85">
        <f>работа3!J$27</f>
        <v>0</v>
      </c>
      <c r="K414" s="85">
        <f>работа3!K$27</f>
        <v>0</v>
      </c>
      <c r="L414" s="85">
        <f>работа3!L$27</f>
        <v>0</v>
      </c>
      <c r="M414" s="85">
        <f>работа3!M$27</f>
        <v>0</v>
      </c>
      <c r="N414" s="85">
        <f>работа3!N$27</f>
        <v>0</v>
      </c>
      <c r="O414" s="85">
        <f>работа3!O$27</f>
        <v>0</v>
      </c>
      <c r="P414" s="85">
        <f>работа3!P$27</f>
        <v>0</v>
      </c>
      <c r="Q414" s="85">
        <f>работа3!Q$27</f>
        <v>0</v>
      </c>
      <c r="R414" s="85">
        <f>работа3!R$27</f>
        <v>0</v>
      </c>
      <c r="S414" s="85">
        <f>работа3!S$27</f>
        <v>0</v>
      </c>
      <c r="T414" s="85">
        <f>работа3!T$27</f>
        <v>0</v>
      </c>
      <c r="U414" s="85">
        <f>работа3!U$27</f>
        <v>0</v>
      </c>
      <c r="V414" s="85">
        <f>работа3!V$27</f>
        <v>0</v>
      </c>
      <c r="W414" s="85">
        <f>работа3!W$27</f>
        <v>0</v>
      </c>
      <c r="X414" s="85" t="str">
        <f>работа3!X$27</f>
        <v>2</v>
      </c>
    </row>
    <row r="415" spans="1:27" ht="15.75" hidden="1" thickBot="1">
      <c r="A415" s="22">
        <v>4</v>
      </c>
      <c r="B415" s="108">
        <f>содержание!C8</f>
        <v>0</v>
      </c>
      <c r="C415" s="85">
        <f>работа4!C$27</f>
        <v>0</v>
      </c>
      <c r="D415" s="85">
        <f>работа4!D$27</f>
        <v>0</v>
      </c>
      <c r="E415" s="85">
        <f>работа4!E$27</f>
        <v>0</v>
      </c>
      <c r="F415" s="85">
        <f>работа4!F$27</f>
        <v>0</v>
      </c>
      <c r="G415" s="85">
        <f>работа4!G$27</f>
        <v>0</v>
      </c>
      <c r="H415" s="85">
        <f>работа4!H$27</f>
        <v>0</v>
      </c>
      <c r="I415" s="85">
        <f>работа4!I$27</f>
        <v>0</v>
      </c>
      <c r="J415" s="85">
        <f>работа4!J$27</f>
        <v>0</v>
      </c>
      <c r="K415" s="85">
        <f>работа4!K$27</f>
        <v>0</v>
      </c>
      <c r="L415" s="85">
        <f>работа4!L$27</f>
        <v>0</v>
      </c>
      <c r="M415" s="85">
        <f>работа4!M$27</f>
        <v>0</v>
      </c>
      <c r="N415" s="85">
        <f>работа4!N$27</f>
        <v>0</v>
      </c>
      <c r="O415" s="85">
        <f>работа4!O$27</f>
        <v>0</v>
      </c>
      <c r="P415" s="85">
        <f>работа4!P$27</f>
        <v>0</v>
      </c>
      <c r="Q415" s="85">
        <f>работа4!Q$27</f>
        <v>0</v>
      </c>
      <c r="R415" s="85">
        <f>работа4!R$27</f>
        <v>0</v>
      </c>
      <c r="S415" s="85">
        <f>работа4!S$27</f>
        <v>0</v>
      </c>
      <c r="T415" s="85">
        <f>работа4!T$27</f>
        <v>0</v>
      </c>
      <c r="U415" s="85">
        <f>работа4!U$27</f>
        <v>0</v>
      </c>
      <c r="V415" s="85">
        <f>работа4!V$27</f>
        <v>0</v>
      </c>
      <c r="W415" s="85">
        <f>работа4!W$27</f>
        <v>0</v>
      </c>
      <c r="X415" s="85" t="str">
        <f>работа4!X$27</f>
        <v>2</v>
      </c>
    </row>
    <row r="416" spans="1:27" ht="15.75" hidden="1" thickBot="1">
      <c r="A416" s="22">
        <v>5</v>
      </c>
      <c r="B416" s="108">
        <f>содержание!C9</f>
        <v>0</v>
      </c>
      <c r="C416" s="85">
        <f>работа4!C$27</f>
        <v>0</v>
      </c>
      <c r="D416" s="85">
        <f>работа4!D$27</f>
        <v>0</v>
      </c>
      <c r="E416" s="85">
        <f>работа4!E$27</f>
        <v>0</v>
      </c>
      <c r="F416" s="85">
        <f>работа4!F$27</f>
        <v>0</v>
      </c>
      <c r="G416" s="85">
        <f>работа4!G$27</f>
        <v>0</v>
      </c>
      <c r="H416" s="85">
        <f>работа4!H$27</f>
        <v>0</v>
      </c>
      <c r="I416" s="85">
        <f>работа4!I$27</f>
        <v>0</v>
      </c>
      <c r="J416" s="85">
        <f>работа4!J$27</f>
        <v>0</v>
      </c>
      <c r="K416" s="85">
        <f>работа4!K$27</f>
        <v>0</v>
      </c>
      <c r="L416" s="85">
        <f>работа4!L$27</f>
        <v>0</v>
      </c>
      <c r="M416" s="85">
        <f>работа4!M$27</f>
        <v>0</v>
      </c>
      <c r="N416" s="85">
        <f>работа4!N$27</f>
        <v>0</v>
      </c>
      <c r="O416" s="85">
        <f>работа4!O$27</f>
        <v>0</v>
      </c>
      <c r="P416" s="85">
        <f>работа4!P$27</f>
        <v>0</v>
      </c>
      <c r="Q416" s="85">
        <f>работа4!Q$27</f>
        <v>0</v>
      </c>
      <c r="R416" s="85">
        <f>работа4!R$27</f>
        <v>0</v>
      </c>
      <c r="S416" s="85">
        <f>работа4!S$27</f>
        <v>0</v>
      </c>
      <c r="T416" s="85">
        <f>работа4!T$27</f>
        <v>0</v>
      </c>
      <c r="U416" s="85">
        <f>работа4!U$27</f>
        <v>0</v>
      </c>
      <c r="V416" s="85">
        <f>работа4!V$27</f>
        <v>0</v>
      </c>
      <c r="W416" s="85">
        <f>работа4!W$27</f>
        <v>0</v>
      </c>
      <c r="X416" s="85" t="str">
        <f>работа4!X$27</f>
        <v>2</v>
      </c>
    </row>
    <row r="417" spans="1:27" ht="15.75" hidden="1" thickBot="1">
      <c r="A417" s="22">
        <v>6</v>
      </c>
      <c r="B417" s="108">
        <f>содержание!C10</f>
        <v>0</v>
      </c>
      <c r="C417" s="85">
        <f>работа4!C$27</f>
        <v>0</v>
      </c>
      <c r="D417" s="85">
        <f>работа4!D$27</f>
        <v>0</v>
      </c>
      <c r="E417" s="85">
        <f>работа4!E$27</f>
        <v>0</v>
      </c>
      <c r="F417" s="85">
        <f>работа4!F$27</f>
        <v>0</v>
      </c>
      <c r="G417" s="85">
        <f>работа4!G$27</f>
        <v>0</v>
      </c>
      <c r="H417" s="85">
        <f>работа4!H$27</f>
        <v>0</v>
      </c>
      <c r="I417" s="85">
        <f>работа4!I$27</f>
        <v>0</v>
      </c>
      <c r="J417" s="85">
        <f>работа4!J$27</f>
        <v>0</v>
      </c>
      <c r="K417" s="85">
        <f>работа4!K$27</f>
        <v>0</v>
      </c>
      <c r="L417" s="85">
        <f>работа4!L$27</f>
        <v>0</v>
      </c>
      <c r="M417" s="85">
        <f>работа4!M$27</f>
        <v>0</v>
      </c>
      <c r="N417" s="85">
        <f>работа4!N$27</f>
        <v>0</v>
      </c>
      <c r="O417" s="85">
        <f>работа4!O$27</f>
        <v>0</v>
      </c>
      <c r="P417" s="85">
        <f>работа4!P$27</f>
        <v>0</v>
      </c>
      <c r="Q417" s="85">
        <f>работа4!Q$27</f>
        <v>0</v>
      </c>
      <c r="R417" s="85">
        <f>работа4!R$27</f>
        <v>0</v>
      </c>
      <c r="S417" s="85">
        <f>работа4!S$27</f>
        <v>0</v>
      </c>
      <c r="T417" s="85">
        <f>работа4!T$27</f>
        <v>0</v>
      </c>
      <c r="U417" s="85">
        <f>работа4!U$27</f>
        <v>0</v>
      </c>
      <c r="V417" s="85">
        <f>работа4!V$27</f>
        <v>0</v>
      </c>
      <c r="W417" s="85">
        <f>работа4!W$27</f>
        <v>0</v>
      </c>
      <c r="X417" s="85" t="str">
        <f>работа4!X$27</f>
        <v>2</v>
      </c>
    </row>
    <row r="418" spans="1:27" ht="15.75" hidden="1" thickBot="1">
      <c r="A418" s="22">
        <v>7</v>
      </c>
      <c r="B418" s="108">
        <f>содержание!C11</f>
        <v>0</v>
      </c>
      <c r="C418" s="85">
        <f>работа4!C$27</f>
        <v>0</v>
      </c>
      <c r="D418" s="85">
        <f>работа4!D$27</f>
        <v>0</v>
      </c>
      <c r="E418" s="85">
        <f>работа4!E$27</f>
        <v>0</v>
      </c>
      <c r="F418" s="85">
        <f>работа4!F$27</f>
        <v>0</v>
      </c>
      <c r="G418" s="85">
        <f>работа4!G$27</f>
        <v>0</v>
      </c>
      <c r="H418" s="85">
        <f>работа4!H$27</f>
        <v>0</v>
      </c>
      <c r="I418" s="85">
        <f>работа4!I$27</f>
        <v>0</v>
      </c>
      <c r="J418" s="85">
        <f>работа4!J$27</f>
        <v>0</v>
      </c>
      <c r="K418" s="85">
        <f>работа4!K$27</f>
        <v>0</v>
      </c>
      <c r="L418" s="85">
        <f>работа4!L$27</f>
        <v>0</v>
      </c>
      <c r="M418" s="85">
        <f>работа4!M$27</f>
        <v>0</v>
      </c>
      <c r="N418" s="85">
        <f>работа4!N$27</f>
        <v>0</v>
      </c>
      <c r="O418" s="85">
        <f>работа4!O$27</f>
        <v>0</v>
      </c>
      <c r="P418" s="85">
        <f>работа4!P$27</f>
        <v>0</v>
      </c>
      <c r="Q418" s="85">
        <f>работа4!Q$27</f>
        <v>0</v>
      </c>
      <c r="R418" s="85">
        <f>работа4!R$27</f>
        <v>0</v>
      </c>
      <c r="S418" s="85">
        <f>работа4!S$27</f>
        <v>0</v>
      </c>
      <c r="T418" s="85">
        <f>работа4!T$27</f>
        <v>0</v>
      </c>
      <c r="U418" s="85">
        <f>работа4!U$27</f>
        <v>0</v>
      </c>
      <c r="V418" s="85">
        <f>работа4!V$27</f>
        <v>0</v>
      </c>
      <c r="W418" s="85">
        <f>работа4!W$27</f>
        <v>0</v>
      </c>
      <c r="X418" s="85" t="str">
        <f>работа4!X$27</f>
        <v>2</v>
      </c>
    </row>
    <row r="419" spans="1:27" ht="15.75" hidden="1" thickBot="1">
      <c r="A419" s="22">
        <v>8</v>
      </c>
      <c r="B419" s="108">
        <f>содержание!C12</f>
        <v>0</v>
      </c>
      <c r="C419" s="85">
        <f>работа8!C$27</f>
        <v>0</v>
      </c>
      <c r="D419" s="85">
        <f>работа8!D$27</f>
        <v>0</v>
      </c>
      <c r="E419" s="85">
        <f>работа8!E$27</f>
        <v>0</v>
      </c>
      <c r="F419" s="85">
        <f>работа8!F$27</f>
        <v>0</v>
      </c>
      <c r="G419" s="85">
        <f>работа8!G$27</f>
        <v>0</v>
      </c>
      <c r="H419" s="85">
        <f>работа8!H$27</f>
        <v>0</v>
      </c>
      <c r="I419" s="85">
        <f>работа8!I$27</f>
        <v>0</v>
      </c>
      <c r="J419" s="85">
        <f>работа8!J$27</f>
        <v>0</v>
      </c>
      <c r="K419" s="85">
        <f>работа8!K$27</f>
        <v>0</v>
      </c>
      <c r="L419" s="85">
        <f>работа8!L$27</f>
        <v>0</v>
      </c>
      <c r="M419" s="85">
        <f>работа8!M$27</f>
        <v>0</v>
      </c>
      <c r="N419" s="85">
        <f>работа8!N$27</f>
        <v>0</v>
      </c>
      <c r="O419" s="85">
        <f>работа8!O$27</f>
        <v>0</v>
      </c>
      <c r="P419" s="85">
        <f>работа8!P$27</f>
        <v>0</v>
      </c>
      <c r="Q419" s="85">
        <f>работа8!Q$27</f>
        <v>0</v>
      </c>
      <c r="R419" s="85">
        <f>работа8!R$27</f>
        <v>0</v>
      </c>
      <c r="S419" s="85">
        <f>работа8!S$27</f>
        <v>0</v>
      </c>
      <c r="T419" s="85">
        <f>работа8!T$27</f>
        <v>0</v>
      </c>
      <c r="U419" s="85">
        <f>работа8!U$27</f>
        <v>0</v>
      </c>
      <c r="V419" s="85">
        <f>работа8!V$27</f>
        <v>0</v>
      </c>
      <c r="W419" s="85">
        <f>работа8!W$27</f>
        <v>0</v>
      </c>
      <c r="X419" s="85" t="str">
        <f>работа8!X$27</f>
        <v>2</v>
      </c>
    </row>
    <row r="420" spans="1:27" ht="15.75" hidden="1" thickBot="1">
      <c r="A420" s="22">
        <v>9</v>
      </c>
      <c r="B420" s="108">
        <f>содержание!C13</f>
        <v>0</v>
      </c>
      <c r="C420" s="85">
        <f>работа9!C$27</f>
        <v>0</v>
      </c>
      <c r="D420" s="85">
        <f>работа9!D$27</f>
        <v>0</v>
      </c>
      <c r="E420" s="85">
        <f>работа9!E$27</f>
        <v>0</v>
      </c>
      <c r="F420" s="85">
        <f>работа9!F$27</f>
        <v>0</v>
      </c>
      <c r="G420" s="85">
        <f>работа9!G$27</f>
        <v>0</v>
      </c>
      <c r="H420" s="85">
        <f>работа9!H$27</f>
        <v>0</v>
      </c>
      <c r="I420" s="85">
        <f>работа9!I$27</f>
        <v>0</v>
      </c>
      <c r="J420" s="85">
        <f>работа9!J$27</f>
        <v>0</v>
      </c>
      <c r="K420" s="85">
        <f>работа9!K$27</f>
        <v>0</v>
      </c>
      <c r="L420" s="85">
        <f>работа9!L$27</f>
        <v>0</v>
      </c>
      <c r="M420" s="85">
        <f>работа9!M$27</f>
        <v>0</v>
      </c>
      <c r="N420" s="85">
        <f>работа9!N$27</f>
        <v>0</v>
      </c>
      <c r="O420" s="85">
        <f>работа9!O$27</f>
        <v>0</v>
      </c>
      <c r="P420" s="85">
        <f>работа9!P$27</f>
        <v>0</v>
      </c>
      <c r="Q420" s="85">
        <f>работа9!Q$27</f>
        <v>0</v>
      </c>
      <c r="R420" s="85">
        <f>работа9!R$27</f>
        <v>0</v>
      </c>
      <c r="S420" s="85">
        <f>работа9!S$27</f>
        <v>0</v>
      </c>
      <c r="T420" s="85">
        <f>работа9!T$27</f>
        <v>0</v>
      </c>
      <c r="U420" s="85">
        <f>работа9!U$27</f>
        <v>0</v>
      </c>
      <c r="V420" s="85">
        <f>работа9!V$27</f>
        <v>0</v>
      </c>
      <c r="W420" s="85">
        <f>работа9!W$27</f>
        <v>0</v>
      </c>
      <c r="X420" s="85" t="str">
        <f>работа9!X$27</f>
        <v>2</v>
      </c>
    </row>
    <row r="421" spans="1:27" ht="15.75" hidden="1" thickBot="1">
      <c r="A421" s="22">
        <v>10</v>
      </c>
      <c r="B421" s="108">
        <f>содержание!C31</f>
        <v>0</v>
      </c>
      <c r="C421" s="85">
        <f>работа10!C$27</f>
        <v>0</v>
      </c>
      <c r="D421" s="85">
        <f>работа10!D$27</f>
        <v>0</v>
      </c>
      <c r="E421" s="85">
        <f>работа10!E$27</f>
        <v>0</v>
      </c>
      <c r="F421" s="85">
        <f>работа10!F$27</f>
        <v>0</v>
      </c>
      <c r="G421" s="85">
        <f>работа10!G$27</f>
        <v>0</v>
      </c>
      <c r="H421" s="85">
        <f>работа10!H$27</f>
        <v>0</v>
      </c>
      <c r="I421" s="85">
        <f>работа10!I$27</f>
        <v>0</v>
      </c>
      <c r="J421" s="85">
        <f>работа10!J$27</f>
        <v>0</v>
      </c>
      <c r="K421" s="85">
        <f>работа10!K$27</f>
        <v>0</v>
      </c>
      <c r="L421" s="85">
        <f>работа10!L$27</f>
        <v>0</v>
      </c>
      <c r="M421" s="85">
        <f>работа10!M$27</f>
        <v>0</v>
      </c>
      <c r="N421" s="85">
        <f>работа10!N$27</f>
        <v>0</v>
      </c>
      <c r="O421" s="85">
        <f>работа10!O$27</f>
        <v>0</v>
      </c>
      <c r="P421" s="85">
        <f>работа10!P$27</f>
        <v>0</v>
      </c>
      <c r="Q421" s="85">
        <f>работа10!Q$27</f>
        <v>0</v>
      </c>
      <c r="R421" s="85">
        <f>работа10!R$27</f>
        <v>0</v>
      </c>
      <c r="S421" s="85">
        <f>работа10!S$27</f>
        <v>0</v>
      </c>
      <c r="T421" s="85">
        <f>работа10!T$27</f>
        <v>0</v>
      </c>
      <c r="U421" s="85">
        <f>работа10!U$27</f>
        <v>0</v>
      </c>
      <c r="V421" s="85">
        <f>работа10!V$27</f>
        <v>0</v>
      </c>
      <c r="W421" s="85">
        <f>работа10!W$27</f>
        <v>0</v>
      </c>
      <c r="X421" s="85" t="str">
        <f>работа10!X$27</f>
        <v>2</v>
      </c>
    </row>
    <row r="422" spans="1:27" ht="15.75" thickBot="1">
      <c r="A422" s="197" t="s">
        <v>68</v>
      </c>
      <c r="B422" s="197"/>
      <c r="C422" s="112">
        <f>AVERAGE(C412:C421)</f>
        <v>0</v>
      </c>
      <c r="D422" s="112">
        <f t="shared" ref="D422:V422" si="24">AVERAGE(D412:D421)</f>
        <v>0</v>
      </c>
      <c r="E422" s="112">
        <f t="shared" si="24"/>
        <v>0</v>
      </c>
      <c r="F422" s="112">
        <f t="shared" si="24"/>
        <v>0</v>
      </c>
      <c r="G422" s="112">
        <f t="shared" si="24"/>
        <v>0</v>
      </c>
      <c r="H422" s="112">
        <f t="shared" si="24"/>
        <v>0</v>
      </c>
      <c r="I422" s="112">
        <f t="shared" si="24"/>
        <v>0</v>
      </c>
      <c r="J422" s="112">
        <f t="shared" si="24"/>
        <v>0</v>
      </c>
      <c r="K422" s="112">
        <f t="shared" si="24"/>
        <v>0</v>
      </c>
      <c r="L422" s="112">
        <f t="shared" si="24"/>
        <v>0</v>
      </c>
      <c r="M422" s="112">
        <f t="shared" si="24"/>
        <v>0</v>
      </c>
      <c r="N422" s="112">
        <f t="shared" si="24"/>
        <v>0</v>
      </c>
      <c r="O422" s="112">
        <f t="shared" si="24"/>
        <v>0</v>
      </c>
      <c r="P422" s="112">
        <f t="shared" si="24"/>
        <v>0</v>
      </c>
      <c r="Q422" s="112">
        <f t="shared" si="24"/>
        <v>0</v>
      </c>
      <c r="R422" s="112">
        <f t="shared" si="24"/>
        <v>0</v>
      </c>
      <c r="S422" s="112">
        <f t="shared" si="24"/>
        <v>0</v>
      </c>
      <c r="T422" s="112">
        <f t="shared" si="24"/>
        <v>0</v>
      </c>
      <c r="U422" s="112">
        <f t="shared" si="24"/>
        <v>0</v>
      </c>
      <c r="V422" s="112">
        <f t="shared" si="24"/>
        <v>0</v>
      </c>
    </row>
    <row r="424" spans="1:27" ht="15.75" thickBot="1">
      <c r="L424" s="200" t="s">
        <v>93</v>
      </c>
      <c r="M424" s="200"/>
      <c r="N424" s="200"/>
      <c r="O424" s="200"/>
      <c r="P424" s="200"/>
      <c r="Q424" s="200"/>
      <c r="R424" s="201"/>
      <c r="S424" s="201"/>
      <c r="T424" s="201"/>
      <c r="U424" s="201"/>
      <c r="V424" s="201"/>
    </row>
    <row r="425" spans="1:27" ht="24.95" customHeight="1" thickBot="1"/>
    <row r="426" spans="1:27" ht="27.75" thickTop="1" thickBot="1">
      <c r="A426" s="198">
        <f>сводные_таблицы!C29</f>
        <v>0</v>
      </c>
      <c r="B426" s="198"/>
      <c r="C426" s="166" t="s">
        <v>81</v>
      </c>
      <c r="D426" s="166"/>
      <c r="E426" s="166"/>
      <c r="F426" s="193" t="s">
        <v>82</v>
      </c>
      <c r="G426" s="194"/>
      <c r="H426" s="146">
        <f>содержание!P29</f>
        <v>0</v>
      </c>
      <c r="I426" s="195" t="s">
        <v>78</v>
      </c>
      <c r="J426" s="196"/>
      <c r="K426" s="196"/>
      <c r="L426" s="146">
        <f>содержание!Q29</f>
        <v>0</v>
      </c>
      <c r="Z426" s="199" t="s">
        <v>45</v>
      </c>
      <c r="AA426" s="199"/>
    </row>
    <row r="427" spans="1:27" ht="16.5" thickTop="1" thickBot="1">
      <c r="Z427" s="199"/>
      <c r="AA427" s="199"/>
    </row>
    <row r="428" spans="1:27" ht="21.75" thickTop="1" thickBot="1">
      <c r="A428" s="81"/>
      <c r="B428" s="102" t="s">
        <v>2</v>
      </c>
      <c r="C428" s="106">
        <v>1</v>
      </c>
      <c r="D428" s="82">
        <v>2</v>
      </c>
      <c r="E428" s="82">
        <v>3</v>
      </c>
      <c r="F428" s="82">
        <v>4</v>
      </c>
      <c r="G428" s="82">
        <v>5</v>
      </c>
      <c r="H428" s="82">
        <v>6</v>
      </c>
      <c r="I428" s="82">
        <v>7</v>
      </c>
      <c r="J428" s="83">
        <v>8</v>
      </c>
      <c r="K428" s="82">
        <v>9</v>
      </c>
      <c r="L428" s="109">
        <v>10</v>
      </c>
      <c r="M428" s="109">
        <v>11</v>
      </c>
      <c r="N428" s="82">
        <v>12</v>
      </c>
      <c r="O428" s="83">
        <v>13</v>
      </c>
      <c r="P428" s="82">
        <v>14</v>
      </c>
      <c r="Q428" s="83">
        <v>15</v>
      </c>
      <c r="R428" s="83">
        <v>16</v>
      </c>
      <c r="S428" s="82">
        <v>17</v>
      </c>
      <c r="T428" s="82">
        <v>18</v>
      </c>
      <c r="U428" s="82">
        <v>19</v>
      </c>
      <c r="V428" s="92">
        <v>20</v>
      </c>
      <c r="W428" s="110" t="s">
        <v>59</v>
      </c>
      <c r="X428" s="111" t="s">
        <v>60</v>
      </c>
    </row>
    <row r="429" spans="1:27" ht="15.75" thickBot="1">
      <c r="A429" s="25">
        <v>1</v>
      </c>
      <c r="B429" s="108">
        <f>содержание!C5</f>
        <v>0</v>
      </c>
      <c r="C429" s="85">
        <f>работа1!C$28</f>
        <v>0</v>
      </c>
      <c r="D429" s="85">
        <f>работа1!D$28</f>
        <v>0</v>
      </c>
      <c r="E429" s="85">
        <f>работа1!E$28</f>
        <v>0</v>
      </c>
      <c r="F429" s="85">
        <f>работа1!F$28</f>
        <v>0</v>
      </c>
      <c r="G429" s="85">
        <f>работа1!G$28</f>
        <v>0</v>
      </c>
      <c r="H429" s="85">
        <f>работа1!H$28</f>
        <v>0</v>
      </c>
      <c r="I429" s="85">
        <f>работа1!I$28</f>
        <v>0</v>
      </c>
      <c r="J429" s="85">
        <f>работа1!J$28</f>
        <v>0</v>
      </c>
      <c r="K429" s="85">
        <f>работа1!K$28</f>
        <v>0</v>
      </c>
      <c r="L429" s="85">
        <f>работа1!L$28</f>
        <v>0</v>
      </c>
      <c r="M429" s="85">
        <f>работа1!M$28</f>
        <v>0</v>
      </c>
      <c r="N429" s="85">
        <f>работа1!N$28</f>
        <v>0</v>
      </c>
      <c r="O429" s="85">
        <f>работа1!O$28</f>
        <v>0</v>
      </c>
      <c r="P429" s="85">
        <f>работа1!P$28</f>
        <v>0</v>
      </c>
      <c r="Q429" s="85">
        <f>работа1!Q$28</f>
        <v>0</v>
      </c>
      <c r="R429" s="85">
        <f>работа1!R$28</f>
        <v>0</v>
      </c>
      <c r="S429" s="85">
        <f>работа1!S$28</f>
        <v>0</v>
      </c>
      <c r="T429" s="85">
        <f>работа1!T$28</f>
        <v>0</v>
      </c>
      <c r="U429" s="85">
        <f>работа1!U$28</f>
        <v>0</v>
      </c>
      <c r="V429" s="85">
        <f>работа1!V$28</f>
        <v>0</v>
      </c>
      <c r="W429" s="85">
        <f>работа1!W$28</f>
        <v>0</v>
      </c>
      <c r="X429" s="85" t="str">
        <f>работа1!X$28</f>
        <v>2</v>
      </c>
    </row>
    <row r="430" spans="1:27" ht="15.75" hidden="1" thickBot="1">
      <c r="A430" s="22">
        <v>2</v>
      </c>
      <c r="B430" s="108">
        <f>содержание!C6</f>
        <v>0</v>
      </c>
      <c r="C430" s="85">
        <f>работа2!C$28</f>
        <v>0</v>
      </c>
      <c r="D430" s="85">
        <f>работа2!D$28</f>
        <v>0</v>
      </c>
      <c r="E430" s="85">
        <f>работа2!E$28</f>
        <v>0</v>
      </c>
      <c r="F430" s="85">
        <f>работа2!F$28</f>
        <v>0</v>
      </c>
      <c r="G430" s="85">
        <f>работа2!G$28</f>
        <v>0</v>
      </c>
      <c r="H430" s="85">
        <f>работа2!H$28</f>
        <v>0</v>
      </c>
      <c r="I430" s="85">
        <f>работа2!I$28</f>
        <v>0</v>
      </c>
      <c r="J430" s="85">
        <f>работа2!J$28</f>
        <v>0</v>
      </c>
      <c r="K430" s="85">
        <f>работа2!K$28</f>
        <v>0</v>
      </c>
      <c r="L430" s="85">
        <f>работа2!L$28</f>
        <v>0</v>
      </c>
      <c r="M430" s="85">
        <f>работа2!M$28</f>
        <v>0</v>
      </c>
      <c r="N430" s="85">
        <f>работа2!N$28</f>
        <v>0</v>
      </c>
      <c r="O430" s="85">
        <f>работа2!O$28</f>
        <v>0</v>
      </c>
      <c r="P430" s="85">
        <f>работа2!P$28</f>
        <v>0</v>
      </c>
      <c r="Q430" s="85">
        <f>работа2!Q$28</f>
        <v>0</v>
      </c>
      <c r="R430" s="85">
        <f>работа2!R$28</f>
        <v>0</v>
      </c>
      <c r="S430" s="85">
        <f>работа2!S$28</f>
        <v>0</v>
      </c>
      <c r="T430" s="85">
        <f>работа2!T$28</f>
        <v>0</v>
      </c>
      <c r="U430" s="85">
        <f>работа2!U$28</f>
        <v>0</v>
      </c>
      <c r="V430" s="85">
        <f>работа2!V$28</f>
        <v>0</v>
      </c>
      <c r="W430" s="85">
        <f>работа2!W$28</f>
        <v>0</v>
      </c>
      <c r="X430" s="85" t="str">
        <f>работа2!X$28</f>
        <v>2</v>
      </c>
    </row>
    <row r="431" spans="1:27" ht="15.75" hidden="1" thickBot="1">
      <c r="A431" s="22">
        <v>3</v>
      </c>
      <c r="B431" s="108">
        <f>содержание!C7</f>
        <v>0</v>
      </c>
      <c r="C431" s="85">
        <f>работа3!C$28</f>
        <v>0</v>
      </c>
      <c r="D431" s="85">
        <f>работа3!D$28</f>
        <v>0</v>
      </c>
      <c r="E431" s="85">
        <f>работа3!E$28</f>
        <v>0</v>
      </c>
      <c r="F431" s="85">
        <f>работа3!F$28</f>
        <v>0</v>
      </c>
      <c r="G431" s="85">
        <f>работа3!G$28</f>
        <v>0</v>
      </c>
      <c r="H431" s="85">
        <f>работа3!H$28</f>
        <v>0</v>
      </c>
      <c r="I431" s="85">
        <f>работа3!I$28</f>
        <v>0</v>
      </c>
      <c r="J431" s="85">
        <f>работа3!J$28</f>
        <v>0</v>
      </c>
      <c r="K431" s="85">
        <f>работа3!K$28</f>
        <v>0</v>
      </c>
      <c r="L431" s="85">
        <f>работа3!L$28</f>
        <v>0</v>
      </c>
      <c r="M431" s="85">
        <f>работа3!M$28</f>
        <v>0</v>
      </c>
      <c r="N431" s="85">
        <f>работа3!N$28</f>
        <v>0</v>
      </c>
      <c r="O431" s="85">
        <f>работа3!O$28</f>
        <v>0</v>
      </c>
      <c r="P431" s="85">
        <f>работа3!P$28</f>
        <v>0</v>
      </c>
      <c r="Q431" s="85">
        <f>работа3!Q$28</f>
        <v>0</v>
      </c>
      <c r="R431" s="85">
        <f>работа3!R$28</f>
        <v>0</v>
      </c>
      <c r="S431" s="85">
        <f>работа3!S$28</f>
        <v>0</v>
      </c>
      <c r="T431" s="85">
        <f>работа3!T$28</f>
        <v>0</v>
      </c>
      <c r="U431" s="85">
        <f>работа3!U$28</f>
        <v>0</v>
      </c>
      <c r="V431" s="85">
        <f>работа3!V$28</f>
        <v>0</v>
      </c>
      <c r="W431" s="85">
        <f>работа3!W$28</f>
        <v>0</v>
      </c>
      <c r="X431" s="85" t="str">
        <f>работа3!X$28</f>
        <v>2</v>
      </c>
    </row>
    <row r="432" spans="1:27" ht="15.75" hidden="1" thickBot="1">
      <c r="A432" s="22">
        <v>4</v>
      </c>
      <c r="B432" s="108">
        <f>содержание!C8</f>
        <v>0</v>
      </c>
      <c r="C432" s="85">
        <f>работа4!C$28</f>
        <v>0</v>
      </c>
      <c r="D432" s="85">
        <f>работа4!D$28</f>
        <v>0</v>
      </c>
      <c r="E432" s="85">
        <f>работа4!E$28</f>
        <v>0</v>
      </c>
      <c r="F432" s="85">
        <f>работа4!F$28</f>
        <v>0</v>
      </c>
      <c r="G432" s="85">
        <f>работа4!G$28</f>
        <v>0</v>
      </c>
      <c r="H432" s="85">
        <f>работа4!H$28</f>
        <v>0</v>
      </c>
      <c r="I432" s="85">
        <f>работа4!I$28</f>
        <v>0</v>
      </c>
      <c r="J432" s="85">
        <f>работа4!J$28</f>
        <v>0</v>
      </c>
      <c r="K432" s="85">
        <f>работа4!K$28</f>
        <v>0</v>
      </c>
      <c r="L432" s="85">
        <f>работа4!L$28</f>
        <v>0</v>
      </c>
      <c r="M432" s="85">
        <f>работа4!M$28</f>
        <v>0</v>
      </c>
      <c r="N432" s="85">
        <f>работа4!N$28</f>
        <v>0</v>
      </c>
      <c r="O432" s="85">
        <f>работа4!O$28</f>
        <v>0</v>
      </c>
      <c r="P432" s="85">
        <f>работа4!P$28</f>
        <v>0</v>
      </c>
      <c r="Q432" s="85">
        <f>работа4!Q$28</f>
        <v>0</v>
      </c>
      <c r="R432" s="85">
        <f>работа4!R$28</f>
        <v>0</v>
      </c>
      <c r="S432" s="85">
        <f>работа4!S$28</f>
        <v>0</v>
      </c>
      <c r="T432" s="85">
        <f>работа4!T$28</f>
        <v>0</v>
      </c>
      <c r="U432" s="85">
        <f>работа4!U$28</f>
        <v>0</v>
      </c>
      <c r="V432" s="85">
        <f>работа4!V$28</f>
        <v>0</v>
      </c>
      <c r="W432" s="85">
        <f>работа4!W$28</f>
        <v>0</v>
      </c>
      <c r="X432" s="85" t="str">
        <f>работа4!X$28</f>
        <v>2</v>
      </c>
    </row>
    <row r="433" spans="1:27" ht="15.75" hidden="1" thickBot="1">
      <c r="A433" s="22">
        <v>5</v>
      </c>
      <c r="B433" s="108">
        <f>содержание!C9</f>
        <v>0</v>
      </c>
      <c r="C433" s="85">
        <f>работа4!C$28</f>
        <v>0</v>
      </c>
      <c r="D433" s="85">
        <f>работа4!D$28</f>
        <v>0</v>
      </c>
      <c r="E433" s="85">
        <f>работа4!E$28</f>
        <v>0</v>
      </c>
      <c r="F433" s="85">
        <f>работа4!F$28</f>
        <v>0</v>
      </c>
      <c r="G433" s="85">
        <f>работа4!G$28</f>
        <v>0</v>
      </c>
      <c r="H433" s="85">
        <f>работа4!H$28</f>
        <v>0</v>
      </c>
      <c r="I433" s="85">
        <f>работа4!I$28</f>
        <v>0</v>
      </c>
      <c r="J433" s="85">
        <f>работа4!J$28</f>
        <v>0</v>
      </c>
      <c r="K433" s="85">
        <f>работа4!K$28</f>
        <v>0</v>
      </c>
      <c r="L433" s="85">
        <f>работа4!L$28</f>
        <v>0</v>
      </c>
      <c r="M433" s="85">
        <f>работа4!M$28</f>
        <v>0</v>
      </c>
      <c r="N433" s="85">
        <f>работа4!N$28</f>
        <v>0</v>
      </c>
      <c r="O433" s="85">
        <f>работа4!O$28</f>
        <v>0</v>
      </c>
      <c r="P433" s="85">
        <f>работа4!P$28</f>
        <v>0</v>
      </c>
      <c r="Q433" s="85">
        <f>работа4!Q$28</f>
        <v>0</v>
      </c>
      <c r="R433" s="85">
        <f>работа4!R$28</f>
        <v>0</v>
      </c>
      <c r="S433" s="85">
        <f>работа4!S$28</f>
        <v>0</v>
      </c>
      <c r="T433" s="85">
        <f>работа4!T$28</f>
        <v>0</v>
      </c>
      <c r="U433" s="85">
        <f>работа4!U$28</f>
        <v>0</v>
      </c>
      <c r="V433" s="85">
        <f>работа4!V$28</f>
        <v>0</v>
      </c>
      <c r="W433" s="85">
        <f>работа4!W$28</f>
        <v>0</v>
      </c>
      <c r="X433" s="85" t="str">
        <f>работа4!X$28</f>
        <v>2</v>
      </c>
    </row>
    <row r="434" spans="1:27" ht="15.75" hidden="1" thickBot="1">
      <c r="A434" s="22">
        <v>6</v>
      </c>
      <c r="B434" s="108">
        <f>содержание!C10</f>
        <v>0</v>
      </c>
      <c r="C434" s="85">
        <f>работа4!C$28</f>
        <v>0</v>
      </c>
      <c r="D434" s="85">
        <f>работа4!D$28</f>
        <v>0</v>
      </c>
      <c r="E434" s="85">
        <f>работа4!E$28</f>
        <v>0</v>
      </c>
      <c r="F434" s="85">
        <f>работа4!F$28</f>
        <v>0</v>
      </c>
      <c r="G434" s="85">
        <f>работа4!G$28</f>
        <v>0</v>
      </c>
      <c r="H434" s="85">
        <f>работа4!H$28</f>
        <v>0</v>
      </c>
      <c r="I434" s="85">
        <f>работа4!I$28</f>
        <v>0</v>
      </c>
      <c r="J434" s="85">
        <f>работа4!J$28</f>
        <v>0</v>
      </c>
      <c r="K434" s="85">
        <f>работа4!K$28</f>
        <v>0</v>
      </c>
      <c r="L434" s="85">
        <f>работа4!L$28</f>
        <v>0</v>
      </c>
      <c r="M434" s="85">
        <f>работа4!M$28</f>
        <v>0</v>
      </c>
      <c r="N434" s="85">
        <f>работа4!N$28</f>
        <v>0</v>
      </c>
      <c r="O434" s="85">
        <f>работа4!O$28</f>
        <v>0</v>
      </c>
      <c r="P434" s="85">
        <f>работа4!P$28</f>
        <v>0</v>
      </c>
      <c r="Q434" s="85">
        <f>работа4!Q$28</f>
        <v>0</v>
      </c>
      <c r="R434" s="85">
        <f>работа4!R$28</f>
        <v>0</v>
      </c>
      <c r="S434" s="85">
        <f>работа4!S$28</f>
        <v>0</v>
      </c>
      <c r="T434" s="85">
        <f>работа4!T$28</f>
        <v>0</v>
      </c>
      <c r="U434" s="85">
        <f>работа4!U$28</f>
        <v>0</v>
      </c>
      <c r="V434" s="85">
        <f>работа4!V$28</f>
        <v>0</v>
      </c>
      <c r="W434" s="85">
        <f>работа4!W$28</f>
        <v>0</v>
      </c>
      <c r="X434" s="85" t="str">
        <f>работа4!X$28</f>
        <v>2</v>
      </c>
    </row>
    <row r="435" spans="1:27" ht="15.75" hidden="1" thickBot="1">
      <c r="A435" s="22">
        <v>7</v>
      </c>
      <c r="B435" s="108">
        <f>содержание!C11</f>
        <v>0</v>
      </c>
      <c r="C435" s="85">
        <f>работа4!C$28</f>
        <v>0</v>
      </c>
      <c r="D435" s="85">
        <f>работа4!D$28</f>
        <v>0</v>
      </c>
      <c r="E435" s="85">
        <f>работа4!E$28</f>
        <v>0</v>
      </c>
      <c r="F435" s="85">
        <f>работа4!F$28</f>
        <v>0</v>
      </c>
      <c r="G435" s="85">
        <f>работа4!G$28</f>
        <v>0</v>
      </c>
      <c r="H435" s="85">
        <f>работа4!H$28</f>
        <v>0</v>
      </c>
      <c r="I435" s="85">
        <f>работа4!I$28</f>
        <v>0</v>
      </c>
      <c r="J435" s="85">
        <f>работа4!J$28</f>
        <v>0</v>
      </c>
      <c r="K435" s="85">
        <f>работа4!K$28</f>
        <v>0</v>
      </c>
      <c r="L435" s="85">
        <f>работа4!L$28</f>
        <v>0</v>
      </c>
      <c r="M435" s="85">
        <f>работа4!M$28</f>
        <v>0</v>
      </c>
      <c r="N435" s="85">
        <f>работа4!N$28</f>
        <v>0</v>
      </c>
      <c r="O435" s="85">
        <f>работа4!O$28</f>
        <v>0</v>
      </c>
      <c r="P435" s="85">
        <f>работа4!P$28</f>
        <v>0</v>
      </c>
      <c r="Q435" s="85">
        <f>работа4!Q$28</f>
        <v>0</v>
      </c>
      <c r="R435" s="85">
        <f>работа4!R$28</f>
        <v>0</v>
      </c>
      <c r="S435" s="85">
        <f>работа4!S$28</f>
        <v>0</v>
      </c>
      <c r="T435" s="85">
        <f>работа4!T$28</f>
        <v>0</v>
      </c>
      <c r="U435" s="85">
        <f>работа4!U$28</f>
        <v>0</v>
      </c>
      <c r="V435" s="85">
        <f>работа4!V$28</f>
        <v>0</v>
      </c>
      <c r="W435" s="85">
        <f>работа4!W$28</f>
        <v>0</v>
      </c>
      <c r="X435" s="85" t="str">
        <f>работа4!X$28</f>
        <v>2</v>
      </c>
    </row>
    <row r="436" spans="1:27" ht="15.75" hidden="1" thickBot="1">
      <c r="A436" s="22">
        <v>8</v>
      </c>
      <c r="B436" s="108">
        <f>содержание!C12</f>
        <v>0</v>
      </c>
      <c r="C436" s="85">
        <f>работа8!C$28</f>
        <v>0</v>
      </c>
      <c r="D436" s="85">
        <f>работа8!D$28</f>
        <v>0</v>
      </c>
      <c r="E436" s="85">
        <f>работа8!E$28</f>
        <v>0</v>
      </c>
      <c r="F436" s="85">
        <f>работа8!F$28</f>
        <v>0</v>
      </c>
      <c r="G436" s="85">
        <f>работа8!G$28</f>
        <v>0</v>
      </c>
      <c r="H436" s="85">
        <f>работа8!H$28</f>
        <v>0</v>
      </c>
      <c r="I436" s="85">
        <f>работа8!I$28</f>
        <v>0</v>
      </c>
      <c r="J436" s="85">
        <f>работа8!J$28</f>
        <v>0</v>
      </c>
      <c r="K436" s="85">
        <f>работа8!K$28</f>
        <v>0</v>
      </c>
      <c r="L436" s="85">
        <f>работа8!L$28</f>
        <v>0</v>
      </c>
      <c r="M436" s="85">
        <f>работа8!M$28</f>
        <v>0</v>
      </c>
      <c r="N436" s="85">
        <f>работа8!N$28</f>
        <v>0</v>
      </c>
      <c r="O436" s="85">
        <f>работа8!O$28</f>
        <v>0</v>
      </c>
      <c r="P436" s="85">
        <f>работа8!P$28</f>
        <v>0</v>
      </c>
      <c r="Q436" s="85">
        <f>работа8!Q$28</f>
        <v>0</v>
      </c>
      <c r="R436" s="85">
        <f>работа8!R$28</f>
        <v>0</v>
      </c>
      <c r="S436" s="85">
        <f>работа8!S$28</f>
        <v>0</v>
      </c>
      <c r="T436" s="85">
        <f>работа8!T$28</f>
        <v>0</v>
      </c>
      <c r="U436" s="85">
        <f>работа8!U$28</f>
        <v>0</v>
      </c>
      <c r="V436" s="85">
        <f>работа8!V$28</f>
        <v>0</v>
      </c>
      <c r="W436" s="85">
        <f>работа8!W$28</f>
        <v>0</v>
      </c>
      <c r="X436" s="85" t="str">
        <f>работа8!X$28</f>
        <v>2</v>
      </c>
    </row>
    <row r="437" spans="1:27" ht="15.75" hidden="1" thickBot="1">
      <c r="A437" s="22">
        <v>9</v>
      </c>
      <c r="B437" s="108">
        <f>содержание!C13</f>
        <v>0</v>
      </c>
      <c r="C437" s="85">
        <f>работа9!C$28</f>
        <v>0</v>
      </c>
      <c r="D437" s="85">
        <f>работа9!D$28</f>
        <v>0</v>
      </c>
      <c r="E437" s="85">
        <f>работа9!E$28</f>
        <v>0</v>
      </c>
      <c r="F437" s="85">
        <f>работа9!F$28</f>
        <v>0</v>
      </c>
      <c r="G437" s="85">
        <f>работа9!G$28</f>
        <v>0</v>
      </c>
      <c r="H437" s="85">
        <f>работа9!H$28</f>
        <v>0</v>
      </c>
      <c r="I437" s="85">
        <f>работа9!I$28</f>
        <v>0</v>
      </c>
      <c r="J437" s="85">
        <f>работа9!J$28</f>
        <v>0</v>
      </c>
      <c r="K437" s="85">
        <f>работа9!K$28</f>
        <v>0</v>
      </c>
      <c r="L437" s="85">
        <f>работа9!L$28</f>
        <v>0</v>
      </c>
      <c r="M437" s="85">
        <f>работа9!M$28</f>
        <v>0</v>
      </c>
      <c r="N437" s="85">
        <f>работа9!N$28</f>
        <v>0</v>
      </c>
      <c r="O437" s="85">
        <f>работа9!O$28</f>
        <v>0</v>
      </c>
      <c r="P437" s="85">
        <f>работа9!P$28</f>
        <v>0</v>
      </c>
      <c r="Q437" s="85">
        <f>работа9!Q$28</f>
        <v>0</v>
      </c>
      <c r="R437" s="85">
        <f>работа9!R$28</f>
        <v>0</v>
      </c>
      <c r="S437" s="85">
        <f>работа9!S$28</f>
        <v>0</v>
      </c>
      <c r="T437" s="85">
        <f>работа9!T$28</f>
        <v>0</v>
      </c>
      <c r="U437" s="85">
        <f>работа9!U$28</f>
        <v>0</v>
      </c>
      <c r="V437" s="85">
        <f>работа9!V$28</f>
        <v>0</v>
      </c>
      <c r="W437" s="85">
        <f>работа9!W$28</f>
        <v>0</v>
      </c>
      <c r="X437" s="85" t="str">
        <f>работа9!X$28</f>
        <v>2</v>
      </c>
    </row>
    <row r="438" spans="1:27" ht="15.75" hidden="1" thickBot="1">
      <c r="A438" s="22">
        <v>10</v>
      </c>
      <c r="B438" s="108">
        <f>содержание!C14</f>
        <v>0</v>
      </c>
      <c r="C438" s="85">
        <f>работа10!C$28</f>
        <v>0</v>
      </c>
      <c r="D438" s="85">
        <f>работа10!D$28</f>
        <v>0</v>
      </c>
      <c r="E438" s="85">
        <f>работа10!E$28</f>
        <v>0</v>
      </c>
      <c r="F438" s="85">
        <f>работа10!F$28</f>
        <v>0</v>
      </c>
      <c r="G438" s="85">
        <f>работа10!G$28</f>
        <v>0</v>
      </c>
      <c r="H438" s="85">
        <f>работа10!H$28</f>
        <v>0</v>
      </c>
      <c r="I438" s="85">
        <f>работа10!I$28</f>
        <v>0</v>
      </c>
      <c r="J438" s="85">
        <f>работа10!J$28</f>
        <v>0</v>
      </c>
      <c r="K438" s="85">
        <f>работа10!K$28</f>
        <v>0</v>
      </c>
      <c r="L438" s="85">
        <f>работа10!L$28</f>
        <v>0</v>
      </c>
      <c r="M438" s="85">
        <f>работа10!M$28</f>
        <v>0</v>
      </c>
      <c r="N438" s="85">
        <f>работа10!N$28</f>
        <v>0</v>
      </c>
      <c r="O438" s="85">
        <f>работа10!O$28</f>
        <v>0</v>
      </c>
      <c r="P438" s="85">
        <f>работа10!P$28</f>
        <v>0</v>
      </c>
      <c r="Q438" s="85">
        <f>работа10!Q$28</f>
        <v>0</v>
      </c>
      <c r="R438" s="85">
        <f>работа10!R$28</f>
        <v>0</v>
      </c>
      <c r="S438" s="85">
        <f>работа10!S$28</f>
        <v>0</v>
      </c>
      <c r="T438" s="85">
        <f>работа10!T$28</f>
        <v>0</v>
      </c>
      <c r="U438" s="85">
        <f>работа10!U$28</f>
        <v>0</v>
      </c>
      <c r="V438" s="85">
        <f>работа10!V$28</f>
        <v>0</v>
      </c>
      <c r="W438" s="85">
        <f>работа10!W$28</f>
        <v>0</v>
      </c>
      <c r="X438" s="85" t="str">
        <f>работа10!X$28</f>
        <v>2</v>
      </c>
    </row>
    <row r="439" spans="1:27" ht="15.75" thickBot="1">
      <c r="A439" s="197" t="s">
        <v>68</v>
      </c>
      <c r="B439" s="197"/>
      <c r="C439" s="112">
        <f>AVERAGE(C429:C438)</f>
        <v>0</v>
      </c>
      <c r="D439" s="112">
        <f t="shared" ref="D439:V439" si="25">AVERAGE(D429:D438)</f>
        <v>0</v>
      </c>
      <c r="E439" s="112">
        <f t="shared" si="25"/>
        <v>0</v>
      </c>
      <c r="F439" s="112">
        <f t="shared" si="25"/>
        <v>0</v>
      </c>
      <c r="G439" s="112">
        <f t="shared" si="25"/>
        <v>0</v>
      </c>
      <c r="H439" s="112">
        <f t="shared" si="25"/>
        <v>0</v>
      </c>
      <c r="I439" s="112">
        <f t="shared" si="25"/>
        <v>0</v>
      </c>
      <c r="J439" s="112">
        <f t="shared" si="25"/>
        <v>0</v>
      </c>
      <c r="K439" s="112">
        <f t="shared" si="25"/>
        <v>0</v>
      </c>
      <c r="L439" s="112">
        <f t="shared" si="25"/>
        <v>0</v>
      </c>
      <c r="M439" s="112">
        <f t="shared" si="25"/>
        <v>0</v>
      </c>
      <c r="N439" s="112">
        <f t="shared" si="25"/>
        <v>0</v>
      </c>
      <c r="O439" s="112">
        <f t="shared" si="25"/>
        <v>0</v>
      </c>
      <c r="P439" s="112">
        <f t="shared" si="25"/>
        <v>0</v>
      </c>
      <c r="Q439" s="112">
        <f t="shared" si="25"/>
        <v>0</v>
      </c>
      <c r="R439" s="112">
        <f t="shared" si="25"/>
        <v>0</v>
      </c>
      <c r="S439" s="112">
        <f t="shared" si="25"/>
        <v>0</v>
      </c>
      <c r="T439" s="112">
        <f t="shared" si="25"/>
        <v>0</v>
      </c>
      <c r="U439" s="112">
        <f t="shared" si="25"/>
        <v>0</v>
      </c>
      <c r="V439" s="112">
        <f t="shared" si="25"/>
        <v>0</v>
      </c>
    </row>
    <row r="441" spans="1:27" ht="15.75" thickBot="1">
      <c r="L441" s="200" t="s">
        <v>93</v>
      </c>
      <c r="M441" s="200"/>
      <c r="N441" s="200"/>
      <c r="O441" s="200"/>
      <c r="P441" s="200"/>
      <c r="Q441" s="200"/>
      <c r="R441" s="201"/>
      <c r="S441" s="201"/>
      <c r="T441" s="201"/>
      <c r="U441" s="201"/>
      <c r="V441" s="201"/>
    </row>
    <row r="442" spans="1:27" ht="24.95" customHeight="1" thickBot="1"/>
    <row r="443" spans="1:27" ht="27.75" thickTop="1" thickBot="1">
      <c r="A443" s="198">
        <f>сводные_таблицы!C30</f>
        <v>0</v>
      </c>
      <c r="B443" s="198"/>
      <c r="C443" s="166" t="s">
        <v>81</v>
      </c>
      <c r="D443" s="166"/>
      <c r="E443" s="166"/>
      <c r="F443" s="193" t="s">
        <v>82</v>
      </c>
      <c r="G443" s="194"/>
      <c r="H443" s="146">
        <f>содержание!P30</f>
        <v>0</v>
      </c>
      <c r="I443" s="195" t="s">
        <v>78</v>
      </c>
      <c r="J443" s="196"/>
      <c r="K443" s="196"/>
      <c r="L443" s="146">
        <f>содержание!Q30</f>
        <v>0</v>
      </c>
      <c r="Z443" s="199" t="s">
        <v>45</v>
      </c>
      <c r="AA443" s="199"/>
    </row>
    <row r="444" spans="1:27" ht="16.5" thickTop="1" thickBot="1">
      <c r="Z444" s="199"/>
      <c r="AA444" s="199"/>
    </row>
    <row r="445" spans="1:27" ht="21.75" thickTop="1" thickBot="1">
      <c r="A445" s="81"/>
      <c r="B445" s="102" t="s">
        <v>2</v>
      </c>
      <c r="C445" s="106">
        <v>1</v>
      </c>
      <c r="D445" s="82">
        <v>2</v>
      </c>
      <c r="E445" s="82">
        <v>3</v>
      </c>
      <c r="F445" s="82">
        <v>4</v>
      </c>
      <c r="G445" s="82">
        <v>5</v>
      </c>
      <c r="H445" s="82">
        <v>6</v>
      </c>
      <c r="I445" s="82">
        <v>7</v>
      </c>
      <c r="J445" s="83">
        <v>8</v>
      </c>
      <c r="K445" s="82">
        <v>9</v>
      </c>
      <c r="L445" s="109">
        <v>10</v>
      </c>
      <c r="M445" s="109">
        <v>11</v>
      </c>
      <c r="N445" s="82">
        <v>12</v>
      </c>
      <c r="O445" s="83">
        <v>13</v>
      </c>
      <c r="P445" s="82">
        <v>14</v>
      </c>
      <c r="Q445" s="83">
        <v>15</v>
      </c>
      <c r="R445" s="83">
        <v>16</v>
      </c>
      <c r="S445" s="82">
        <v>17</v>
      </c>
      <c r="T445" s="82">
        <v>18</v>
      </c>
      <c r="U445" s="82">
        <v>19</v>
      </c>
      <c r="V445" s="92">
        <v>20</v>
      </c>
      <c r="W445" s="110" t="s">
        <v>59</v>
      </c>
      <c r="X445" s="111" t="s">
        <v>60</v>
      </c>
    </row>
    <row r="446" spans="1:27" ht="15.75" thickBot="1">
      <c r="A446" s="25">
        <v>1</v>
      </c>
      <c r="B446" s="108">
        <f>содержание!C5</f>
        <v>0</v>
      </c>
      <c r="C446" s="85">
        <f>работа1!C$29</f>
        <v>0</v>
      </c>
      <c r="D446" s="85">
        <f>работа1!D$29</f>
        <v>0</v>
      </c>
      <c r="E446" s="85">
        <f>работа1!E$29</f>
        <v>0</v>
      </c>
      <c r="F446" s="85">
        <f>работа1!F$29</f>
        <v>0</v>
      </c>
      <c r="G446" s="85">
        <f>работа1!G$29</f>
        <v>0</v>
      </c>
      <c r="H446" s="85">
        <f>работа1!H$29</f>
        <v>0</v>
      </c>
      <c r="I446" s="85">
        <f>работа1!I$29</f>
        <v>0</v>
      </c>
      <c r="J446" s="85">
        <f>работа1!J$29</f>
        <v>0</v>
      </c>
      <c r="K446" s="85">
        <f>работа1!K$29</f>
        <v>0</v>
      </c>
      <c r="L446" s="85">
        <f>работа1!L$29</f>
        <v>0</v>
      </c>
      <c r="M446" s="85">
        <f>работа1!M$29</f>
        <v>0</v>
      </c>
      <c r="N446" s="85">
        <f>работа1!N$29</f>
        <v>0</v>
      </c>
      <c r="O446" s="85">
        <f>работа1!O$29</f>
        <v>0</v>
      </c>
      <c r="P446" s="85">
        <f>работа1!P$29</f>
        <v>0</v>
      </c>
      <c r="Q446" s="85">
        <f>работа1!Q$29</f>
        <v>0</v>
      </c>
      <c r="R446" s="85">
        <f>работа1!R$29</f>
        <v>0</v>
      </c>
      <c r="S446" s="85">
        <f>работа1!S$29</f>
        <v>0</v>
      </c>
      <c r="T446" s="85">
        <f>работа1!T$29</f>
        <v>0</v>
      </c>
      <c r="U446" s="85">
        <f>работа1!U$29</f>
        <v>0</v>
      </c>
      <c r="V446" s="85">
        <f>работа1!V$29</f>
        <v>0</v>
      </c>
      <c r="W446" s="85">
        <f>работа1!W$29</f>
        <v>0</v>
      </c>
      <c r="X446" s="85" t="str">
        <f>работа1!X$29</f>
        <v>2</v>
      </c>
    </row>
    <row r="447" spans="1:27" ht="15.75" hidden="1" thickBot="1">
      <c r="A447" s="22">
        <v>2</v>
      </c>
      <c r="B447" s="108">
        <f>содержание!C6</f>
        <v>0</v>
      </c>
      <c r="C447" s="85">
        <f>работа2!C$29</f>
        <v>0</v>
      </c>
      <c r="D447" s="85">
        <f>работа2!D$29</f>
        <v>0</v>
      </c>
      <c r="E447" s="85">
        <f>работа2!E$29</f>
        <v>0</v>
      </c>
      <c r="F447" s="85">
        <f>работа2!F$29</f>
        <v>0</v>
      </c>
      <c r="G447" s="85">
        <f>работа2!G$29</f>
        <v>0</v>
      </c>
      <c r="H447" s="85">
        <f>работа2!H$29</f>
        <v>0</v>
      </c>
      <c r="I447" s="85">
        <f>работа2!I$29</f>
        <v>0</v>
      </c>
      <c r="J447" s="85">
        <f>работа2!J$29</f>
        <v>0</v>
      </c>
      <c r="K447" s="85">
        <f>работа2!K$29</f>
        <v>0</v>
      </c>
      <c r="L447" s="85">
        <f>работа2!L$29</f>
        <v>0</v>
      </c>
      <c r="M447" s="85">
        <f>работа2!M$29</f>
        <v>0</v>
      </c>
      <c r="N447" s="85">
        <f>работа2!N$29</f>
        <v>0</v>
      </c>
      <c r="O447" s="85">
        <f>работа2!O$29</f>
        <v>0</v>
      </c>
      <c r="P447" s="85">
        <f>работа2!P$29</f>
        <v>0</v>
      </c>
      <c r="Q447" s="85">
        <f>работа2!Q$29</f>
        <v>0</v>
      </c>
      <c r="R447" s="85">
        <f>работа2!R$29</f>
        <v>0</v>
      </c>
      <c r="S447" s="85">
        <f>работа2!S$29</f>
        <v>0</v>
      </c>
      <c r="T447" s="85">
        <f>работа2!T$29</f>
        <v>0</v>
      </c>
      <c r="U447" s="85">
        <f>работа2!U$29</f>
        <v>0</v>
      </c>
      <c r="V447" s="85">
        <f>работа2!V$29</f>
        <v>0</v>
      </c>
      <c r="W447" s="85">
        <f>работа2!W$29</f>
        <v>0</v>
      </c>
      <c r="X447" s="85" t="str">
        <f>работа2!X$29</f>
        <v>2</v>
      </c>
    </row>
    <row r="448" spans="1:27" ht="15.75" hidden="1" thickBot="1">
      <c r="A448" s="22">
        <v>3</v>
      </c>
      <c r="B448" s="108">
        <f>содержание!C7</f>
        <v>0</v>
      </c>
      <c r="C448" s="85">
        <f>работа3!C$29</f>
        <v>0</v>
      </c>
      <c r="D448" s="85">
        <f>работа3!D$29</f>
        <v>0</v>
      </c>
      <c r="E448" s="85">
        <f>работа3!E$29</f>
        <v>0</v>
      </c>
      <c r="F448" s="85">
        <f>работа3!F$29</f>
        <v>0</v>
      </c>
      <c r="G448" s="85">
        <f>работа3!G$29</f>
        <v>0</v>
      </c>
      <c r="H448" s="85">
        <f>работа3!H$29</f>
        <v>0</v>
      </c>
      <c r="I448" s="85">
        <f>работа3!I$29</f>
        <v>0</v>
      </c>
      <c r="J448" s="85">
        <f>работа3!J$29</f>
        <v>0</v>
      </c>
      <c r="K448" s="85">
        <f>работа3!K$29</f>
        <v>0</v>
      </c>
      <c r="L448" s="85">
        <f>работа3!L$29</f>
        <v>0</v>
      </c>
      <c r="M448" s="85">
        <f>работа3!M$29</f>
        <v>0</v>
      </c>
      <c r="N448" s="85">
        <f>работа3!N$29</f>
        <v>0</v>
      </c>
      <c r="O448" s="85">
        <f>работа3!O$29</f>
        <v>0</v>
      </c>
      <c r="P448" s="85">
        <f>работа3!P$29</f>
        <v>0</v>
      </c>
      <c r="Q448" s="85">
        <f>работа3!Q$29</f>
        <v>0</v>
      </c>
      <c r="R448" s="85">
        <f>работа3!R$29</f>
        <v>0</v>
      </c>
      <c r="S448" s="85">
        <f>работа3!S$29</f>
        <v>0</v>
      </c>
      <c r="T448" s="85">
        <f>работа3!T$29</f>
        <v>0</v>
      </c>
      <c r="U448" s="85">
        <f>работа3!U$29</f>
        <v>0</v>
      </c>
      <c r="V448" s="85">
        <f>работа3!V$29</f>
        <v>0</v>
      </c>
      <c r="W448" s="85">
        <f>работа3!W$29</f>
        <v>0</v>
      </c>
      <c r="X448" s="85" t="str">
        <f>работа3!X$29</f>
        <v>2</v>
      </c>
    </row>
    <row r="449" spans="1:27" ht="15.75" hidden="1" thickBot="1">
      <c r="A449" s="22">
        <v>4</v>
      </c>
      <c r="B449" s="108">
        <f>содержание!C8</f>
        <v>0</v>
      </c>
      <c r="C449" s="85">
        <f>работа4!C$29</f>
        <v>0</v>
      </c>
      <c r="D449" s="85">
        <f>работа4!D$29</f>
        <v>0</v>
      </c>
      <c r="E449" s="85">
        <f>работа4!E$29</f>
        <v>0</v>
      </c>
      <c r="F449" s="85">
        <f>работа4!F$29</f>
        <v>0</v>
      </c>
      <c r="G449" s="85">
        <f>работа4!G$29</f>
        <v>0</v>
      </c>
      <c r="H449" s="85">
        <f>работа4!H$29</f>
        <v>0</v>
      </c>
      <c r="I449" s="85">
        <f>работа4!I$29</f>
        <v>0</v>
      </c>
      <c r="J449" s="85">
        <f>работа4!J$29</f>
        <v>0</v>
      </c>
      <c r="K449" s="85">
        <f>работа4!K$29</f>
        <v>0</v>
      </c>
      <c r="L449" s="85">
        <f>работа4!L$29</f>
        <v>0</v>
      </c>
      <c r="M449" s="85">
        <f>работа4!M$29</f>
        <v>0</v>
      </c>
      <c r="N449" s="85">
        <f>работа4!N$29</f>
        <v>0</v>
      </c>
      <c r="O449" s="85">
        <f>работа4!O$29</f>
        <v>0</v>
      </c>
      <c r="P449" s="85">
        <f>работа4!P$29</f>
        <v>0</v>
      </c>
      <c r="Q449" s="85">
        <f>работа4!Q$29</f>
        <v>0</v>
      </c>
      <c r="R449" s="85">
        <f>работа4!R$29</f>
        <v>0</v>
      </c>
      <c r="S449" s="85">
        <f>работа4!S$29</f>
        <v>0</v>
      </c>
      <c r="T449" s="85">
        <f>работа4!T$29</f>
        <v>0</v>
      </c>
      <c r="U449" s="85">
        <f>работа4!U$29</f>
        <v>0</v>
      </c>
      <c r="V449" s="85">
        <f>работа4!V$29</f>
        <v>0</v>
      </c>
      <c r="W449" s="85">
        <f>работа4!W$29</f>
        <v>0</v>
      </c>
      <c r="X449" s="85" t="str">
        <f>работа4!X$29</f>
        <v>2</v>
      </c>
    </row>
    <row r="450" spans="1:27" ht="15.75" hidden="1" thickBot="1">
      <c r="A450" s="22">
        <v>5</v>
      </c>
      <c r="B450" s="108">
        <f>содержание!C9</f>
        <v>0</v>
      </c>
      <c r="C450" s="85">
        <f>работа4!C$29</f>
        <v>0</v>
      </c>
      <c r="D450" s="85">
        <f>работа4!D$29</f>
        <v>0</v>
      </c>
      <c r="E450" s="85">
        <f>работа4!E$29</f>
        <v>0</v>
      </c>
      <c r="F450" s="85">
        <f>работа4!F$29</f>
        <v>0</v>
      </c>
      <c r="G450" s="85">
        <f>работа4!G$29</f>
        <v>0</v>
      </c>
      <c r="H450" s="85">
        <f>работа4!H$29</f>
        <v>0</v>
      </c>
      <c r="I450" s="85">
        <f>работа4!I$29</f>
        <v>0</v>
      </c>
      <c r="J450" s="85">
        <f>работа4!J$29</f>
        <v>0</v>
      </c>
      <c r="K450" s="85">
        <f>работа4!K$29</f>
        <v>0</v>
      </c>
      <c r="L450" s="85">
        <f>работа4!L$29</f>
        <v>0</v>
      </c>
      <c r="M450" s="85">
        <f>работа4!M$29</f>
        <v>0</v>
      </c>
      <c r="N450" s="85">
        <f>работа4!N$29</f>
        <v>0</v>
      </c>
      <c r="O450" s="85">
        <f>работа4!O$29</f>
        <v>0</v>
      </c>
      <c r="P450" s="85">
        <f>работа4!P$29</f>
        <v>0</v>
      </c>
      <c r="Q450" s="85">
        <f>работа4!Q$29</f>
        <v>0</v>
      </c>
      <c r="R450" s="85">
        <f>работа4!R$29</f>
        <v>0</v>
      </c>
      <c r="S450" s="85">
        <f>работа4!S$29</f>
        <v>0</v>
      </c>
      <c r="T450" s="85">
        <f>работа4!T$29</f>
        <v>0</v>
      </c>
      <c r="U450" s="85">
        <f>работа4!U$29</f>
        <v>0</v>
      </c>
      <c r="V450" s="85">
        <f>работа4!V$29</f>
        <v>0</v>
      </c>
      <c r="W450" s="85">
        <f>работа4!W$29</f>
        <v>0</v>
      </c>
      <c r="X450" s="85" t="str">
        <f>работа4!X$29</f>
        <v>2</v>
      </c>
    </row>
    <row r="451" spans="1:27" ht="15.75" hidden="1" thickBot="1">
      <c r="A451" s="22">
        <v>6</v>
      </c>
      <c r="B451" s="108">
        <f>содержание!C10</f>
        <v>0</v>
      </c>
      <c r="C451" s="85">
        <f>работа4!C$29</f>
        <v>0</v>
      </c>
      <c r="D451" s="85">
        <f>работа4!D$29</f>
        <v>0</v>
      </c>
      <c r="E451" s="85">
        <f>работа4!E$29</f>
        <v>0</v>
      </c>
      <c r="F451" s="85">
        <f>работа4!F$29</f>
        <v>0</v>
      </c>
      <c r="G451" s="85">
        <f>работа4!G$29</f>
        <v>0</v>
      </c>
      <c r="H451" s="85">
        <f>работа4!H$29</f>
        <v>0</v>
      </c>
      <c r="I451" s="85">
        <f>работа4!I$29</f>
        <v>0</v>
      </c>
      <c r="J451" s="85">
        <f>работа4!J$29</f>
        <v>0</v>
      </c>
      <c r="K451" s="85">
        <f>работа4!K$29</f>
        <v>0</v>
      </c>
      <c r="L451" s="85">
        <f>работа4!L$29</f>
        <v>0</v>
      </c>
      <c r="M451" s="85">
        <f>работа4!M$29</f>
        <v>0</v>
      </c>
      <c r="N451" s="85">
        <f>работа4!N$29</f>
        <v>0</v>
      </c>
      <c r="O451" s="85">
        <f>работа4!O$29</f>
        <v>0</v>
      </c>
      <c r="P451" s="85">
        <f>работа4!P$29</f>
        <v>0</v>
      </c>
      <c r="Q451" s="85">
        <f>работа4!Q$29</f>
        <v>0</v>
      </c>
      <c r="R451" s="85">
        <f>работа4!R$29</f>
        <v>0</v>
      </c>
      <c r="S451" s="85">
        <f>работа4!S$29</f>
        <v>0</v>
      </c>
      <c r="T451" s="85">
        <f>работа4!T$29</f>
        <v>0</v>
      </c>
      <c r="U451" s="85">
        <f>работа4!U$29</f>
        <v>0</v>
      </c>
      <c r="V451" s="85">
        <f>работа4!V$29</f>
        <v>0</v>
      </c>
      <c r="W451" s="85">
        <f>работа4!W$29</f>
        <v>0</v>
      </c>
      <c r="X451" s="85" t="str">
        <f>работа4!X$29</f>
        <v>2</v>
      </c>
    </row>
    <row r="452" spans="1:27" ht="15.75" hidden="1" thickBot="1">
      <c r="A452" s="22">
        <v>7</v>
      </c>
      <c r="B452" s="108">
        <f>содержание!C11</f>
        <v>0</v>
      </c>
      <c r="C452" s="85">
        <f>работа4!C$29</f>
        <v>0</v>
      </c>
      <c r="D452" s="85">
        <f>работа4!D$29</f>
        <v>0</v>
      </c>
      <c r="E452" s="85">
        <f>работа4!E$29</f>
        <v>0</v>
      </c>
      <c r="F452" s="85">
        <f>работа4!F$29</f>
        <v>0</v>
      </c>
      <c r="G452" s="85">
        <f>работа4!G$29</f>
        <v>0</v>
      </c>
      <c r="H452" s="85">
        <f>работа4!H$29</f>
        <v>0</v>
      </c>
      <c r="I452" s="85">
        <f>работа4!I$29</f>
        <v>0</v>
      </c>
      <c r="J452" s="85">
        <f>работа4!J$29</f>
        <v>0</v>
      </c>
      <c r="K452" s="85">
        <f>работа4!K$29</f>
        <v>0</v>
      </c>
      <c r="L452" s="85">
        <f>работа4!L$29</f>
        <v>0</v>
      </c>
      <c r="M452" s="85">
        <f>работа4!M$29</f>
        <v>0</v>
      </c>
      <c r="N452" s="85">
        <f>работа4!N$29</f>
        <v>0</v>
      </c>
      <c r="O452" s="85">
        <f>работа4!O$29</f>
        <v>0</v>
      </c>
      <c r="P452" s="85">
        <f>работа4!P$29</f>
        <v>0</v>
      </c>
      <c r="Q452" s="85">
        <f>работа4!Q$29</f>
        <v>0</v>
      </c>
      <c r="R452" s="85">
        <f>работа4!R$29</f>
        <v>0</v>
      </c>
      <c r="S452" s="85">
        <f>работа4!S$29</f>
        <v>0</v>
      </c>
      <c r="T452" s="85">
        <f>работа4!T$29</f>
        <v>0</v>
      </c>
      <c r="U452" s="85">
        <f>работа4!U$29</f>
        <v>0</v>
      </c>
      <c r="V452" s="85">
        <f>работа4!V$29</f>
        <v>0</v>
      </c>
      <c r="W452" s="85">
        <f>работа4!W$29</f>
        <v>0</v>
      </c>
      <c r="X452" s="85" t="str">
        <f>работа4!X$29</f>
        <v>2</v>
      </c>
    </row>
    <row r="453" spans="1:27" ht="15.75" hidden="1" thickBot="1">
      <c r="A453" s="22">
        <v>8</v>
      </c>
      <c r="B453" s="108">
        <f>содержание!C12</f>
        <v>0</v>
      </c>
      <c r="C453" s="85">
        <f>работа8!C$29</f>
        <v>0</v>
      </c>
      <c r="D453" s="85">
        <f>работа8!D$29</f>
        <v>0</v>
      </c>
      <c r="E453" s="85">
        <f>работа8!E$29</f>
        <v>0</v>
      </c>
      <c r="F453" s="85">
        <f>работа8!F$29</f>
        <v>0</v>
      </c>
      <c r="G453" s="85">
        <f>работа8!G$29</f>
        <v>0</v>
      </c>
      <c r="H453" s="85">
        <f>работа8!H$29</f>
        <v>0</v>
      </c>
      <c r="I453" s="85">
        <f>работа8!I$29</f>
        <v>0</v>
      </c>
      <c r="J453" s="85">
        <f>работа8!J$29</f>
        <v>0</v>
      </c>
      <c r="K453" s="85">
        <f>работа8!K$29</f>
        <v>0</v>
      </c>
      <c r="L453" s="85">
        <f>работа8!L$29</f>
        <v>0</v>
      </c>
      <c r="M453" s="85">
        <f>работа8!M$29</f>
        <v>0</v>
      </c>
      <c r="N453" s="85">
        <f>работа8!N$29</f>
        <v>0</v>
      </c>
      <c r="O453" s="85">
        <f>работа8!O$29</f>
        <v>0</v>
      </c>
      <c r="P453" s="85">
        <f>работа8!P$29</f>
        <v>0</v>
      </c>
      <c r="Q453" s="85">
        <f>работа8!Q$29</f>
        <v>0</v>
      </c>
      <c r="R453" s="85">
        <f>работа8!R$29</f>
        <v>0</v>
      </c>
      <c r="S453" s="85">
        <f>работа8!S$29</f>
        <v>0</v>
      </c>
      <c r="T453" s="85">
        <f>работа8!T$29</f>
        <v>0</v>
      </c>
      <c r="U453" s="85">
        <f>работа8!U$29</f>
        <v>0</v>
      </c>
      <c r="V453" s="85">
        <f>работа8!V$29</f>
        <v>0</v>
      </c>
      <c r="W453" s="85">
        <f>работа8!W$29</f>
        <v>0</v>
      </c>
      <c r="X453" s="85" t="str">
        <f>работа8!X$29</f>
        <v>2</v>
      </c>
    </row>
    <row r="454" spans="1:27" ht="15.75" hidden="1" thickBot="1">
      <c r="A454" s="22">
        <v>9</v>
      </c>
      <c r="B454" s="108">
        <f>содержание!C13</f>
        <v>0</v>
      </c>
      <c r="C454" s="85">
        <f>работа9!C$29</f>
        <v>0</v>
      </c>
      <c r="D454" s="85">
        <f>работа9!D$29</f>
        <v>0</v>
      </c>
      <c r="E454" s="85">
        <f>работа9!E$29</f>
        <v>0</v>
      </c>
      <c r="F454" s="85">
        <f>работа9!F$29</f>
        <v>0</v>
      </c>
      <c r="G454" s="85">
        <f>работа9!G$29</f>
        <v>0</v>
      </c>
      <c r="H454" s="85">
        <f>работа9!H$29</f>
        <v>0</v>
      </c>
      <c r="I454" s="85">
        <f>работа9!I$29</f>
        <v>0</v>
      </c>
      <c r="J454" s="85">
        <f>работа9!J$29</f>
        <v>0</v>
      </c>
      <c r="K454" s="85">
        <f>работа9!K$29</f>
        <v>0</v>
      </c>
      <c r="L454" s="85">
        <f>работа9!L$29</f>
        <v>0</v>
      </c>
      <c r="M454" s="85">
        <f>работа9!M$29</f>
        <v>0</v>
      </c>
      <c r="N454" s="85">
        <f>работа9!N$29</f>
        <v>0</v>
      </c>
      <c r="O454" s="85">
        <f>работа9!O$29</f>
        <v>0</v>
      </c>
      <c r="P454" s="85">
        <f>работа9!P$29</f>
        <v>0</v>
      </c>
      <c r="Q454" s="85">
        <f>работа9!Q$29</f>
        <v>0</v>
      </c>
      <c r="R454" s="85">
        <f>работа9!R$29</f>
        <v>0</v>
      </c>
      <c r="S454" s="85">
        <f>работа9!S$29</f>
        <v>0</v>
      </c>
      <c r="T454" s="85">
        <f>работа9!T$29</f>
        <v>0</v>
      </c>
      <c r="U454" s="85">
        <f>работа9!U$29</f>
        <v>0</v>
      </c>
      <c r="V454" s="85">
        <f>работа9!V$29</f>
        <v>0</v>
      </c>
      <c r="W454" s="85">
        <f>работа9!W$29</f>
        <v>0</v>
      </c>
      <c r="X454" s="85" t="str">
        <f>работа9!X$29</f>
        <v>2</v>
      </c>
    </row>
    <row r="455" spans="1:27" ht="15.75" hidden="1" thickBot="1">
      <c r="A455" s="22">
        <v>10</v>
      </c>
      <c r="B455" s="108">
        <f>содержание!C14</f>
        <v>0</v>
      </c>
      <c r="C455" s="85">
        <f>работа10!C$29</f>
        <v>0</v>
      </c>
      <c r="D455" s="85">
        <f>работа10!D$29</f>
        <v>0</v>
      </c>
      <c r="E455" s="85">
        <f>работа10!E$29</f>
        <v>0</v>
      </c>
      <c r="F455" s="85">
        <f>работа10!F$29</f>
        <v>0</v>
      </c>
      <c r="G455" s="85">
        <f>работа10!G$29</f>
        <v>0</v>
      </c>
      <c r="H455" s="85">
        <f>работа10!H$29</f>
        <v>0</v>
      </c>
      <c r="I455" s="85">
        <f>работа10!I$29</f>
        <v>0</v>
      </c>
      <c r="J455" s="85">
        <f>работа10!J$29</f>
        <v>0</v>
      </c>
      <c r="K455" s="85">
        <f>работа10!K$29</f>
        <v>0</v>
      </c>
      <c r="L455" s="85">
        <f>работа10!L$29</f>
        <v>0</v>
      </c>
      <c r="M455" s="85">
        <f>работа10!M$29</f>
        <v>0</v>
      </c>
      <c r="N455" s="85">
        <f>работа10!N$29</f>
        <v>0</v>
      </c>
      <c r="O455" s="85">
        <f>работа10!O$29</f>
        <v>0</v>
      </c>
      <c r="P455" s="85">
        <f>работа10!P$29</f>
        <v>0</v>
      </c>
      <c r="Q455" s="85">
        <f>работа10!Q$29</f>
        <v>0</v>
      </c>
      <c r="R455" s="85">
        <f>работа10!R$29</f>
        <v>0</v>
      </c>
      <c r="S455" s="85">
        <f>работа10!S$29</f>
        <v>0</v>
      </c>
      <c r="T455" s="85">
        <f>работа10!T$29</f>
        <v>0</v>
      </c>
      <c r="U455" s="85">
        <f>работа10!U$29</f>
        <v>0</v>
      </c>
      <c r="V455" s="85">
        <f>работа10!V$29</f>
        <v>0</v>
      </c>
      <c r="W455" s="85">
        <f>работа10!W$29</f>
        <v>0</v>
      </c>
      <c r="X455" s="85" t="str">
        <f>работа10!X$29</f>
        <v>2</v>
      </c>
    </row>
    <row r="456" spans="1:27" ht="15.75" thickBot="1">
      <c r="A456" s="197" t="s">
        <v>68</v>
      </c>
      <c r="B456" s="197"/>
      <c r="C456" s="112">
        <f>AVERAGE(C446:C455)</f>
        <v>0</v>
      </c>
      <c r="D456" s="112">
        <f t="shared" ref="D456:V456" si="26">AVERAGE(D446:D455)</f>
        <v>0</v>
      </c>
      <c r="E456" s="112">
        <f t="shared" si="26"/>
        <v>0</v>
      </c>
      <c r="F456" s="112">
        <f t="shared" si="26"/>
        <v>0</v>
      </c>
      <c r="G456" s="112">
        <f t="shared" si="26"/>
        <v>0</v>
      </c>
      <c r="H456" s="112">
        <f t="shared" si="26"/>
        <v>0</v>
      </c>
      <c r="I456" s="112">
        <f t="shared" si="26"/>
        <v>0</v>
      </c>
      <c r="J456" s="112">
        <f t="shared" si="26"/>
        <v>0</v>
      </c>
      <c r="K456" s="112">
        <f t="shared" si="26"/>
        <v>0</v>
      </c>
      <c r="L456" s="112">
        <f t="shared" si="26"/>
        <v>0</v>
      </c>
      <c r="M456" s="112">
        <f t="shared" si="26"/>
        <v>0</v>
      </c>
      <c r="N456" s="112">
        <f t="shared" si="26"/>
        <v>0</v>
      </c>
      <c r="O456" s="112">
        <f t="shared" si="26"/>
        <v>0</v>
      </c>
      <c r="P456" s="112">
        <f t="shared" si="26"/>
        <v>0</v>
      </c>
      <c r="Q456" s="112">
        <f t="shared" si="26"/>
        <v>0</v>
      </c>
      <c r="R456" s="112">
        <f t="shared" si="26"/>
        <v>0</v>
      </c>
      <c r="S456" s="112">
        <f t="shared" si="26"/>
        <v>0</v>
      </c>
      <c r="T456" s="112">
        <f t="shared" si="26"/>
        <v>0</v>
      </c>
      <c r="U456" s="112">
        <f t="shared" si="26"/>
        <v>0</v>
      </c>
      <c r="V456" s="112">
        <f t="shared" si="26"/>
        <v>0</v>
      </c>
    </row>
    <row r="458" spans="1:27" ht="15.75" thickBot="1">
      <c r="L458" s="200" t="s">
        <v>93</v>
      </c>
      <c r="M458" s="200"/>
      <c r="N458" s="200"/>
      <c r="O458" s="200"/>
      <c r="P458" s="200"/>
      <c r="Q458" s="200"/>
      <c r="R458" s="201"/>
      <c r="S458" s="201"/>
      <c r="T458" s="201"/>
      <c r="U458" s="201"/>
      <c r="V458" s="201"/>
    </row>
    <row r="459" spans="1:27" ht="24.95" customHeight="1" thickBot="1"/>
    <row r="460" spans="1:27" ht="27.75" thickTop="1" thickBot="1">
      <c r="A460" s="198">
        <f>сводные_таблицы!C31</f>
        <v>0</v>
      </c>
      <c r="B460" s="198"/>
      <c r="C460" s="166" t="s">
        <v>81</v>
      </c>
      <c r="D460" s="166"/>
      <c r="E460" s="166"/>
      <c r="F460" s="193" t="s">
        <v>82</v>
      </c>
      <c r="G460" s="194"/>
      <c r="H460" s="146">
        <f>содержание!P31</f>
        <v>0</v>
      </c>
      <c r="I460" s="195" t="s">
        <v>78</v>
      </c>
      <c r="J460" s="196"/>
      <c r="K460" s="196"/>
      <c r="L460" s="146">
        <f>содержание!Q31</f>
        <v>0</v>
      </c>
      <c r="Z460" s="199" t="s">
        <v>45</v>
      </c>
      <c r="AA460" s="199"/>
    </row>
    <row r="461" spans="1:27" ht="16.5" thickTop="1" thickBot="1">
      <c r="Z461" s="199"/>
      <c r="AA461" s="199"/>
    </row>
    <row r="462" spans="1:27" ht="21.75" thickTop="1" thickBot="1">
      <c r="A462" s="81"/>
      <c r="B462" s="102" t="s">
        <v>2</v>
      </c>
      <c r="C462" s="106">
        <v>1</v>
      </c>
      <c r="D462" s="82">
        <v>2</v>
      </c>
      <c r="E462" s="82">
        <v>3</v>
      </c>
      <c r="F462" s="82">
        <v>4</v>
      </c>
      <c r="G462" s="82">
        <v>5</v>
      </c>
      <c r="H462" s="82">
        <v>6</v>
      </c>
      <c r="I462" s="82">
        <v>7</v>
      </c>
      <c r="J462" s="83">
        <v>8</v>
      </c>
      <c r="K462" s="82">
        <v>9</v>
      </c>
      <c r="L462" s="109">
        <v>10</v>
      </c>
      <c r="M462" s="109">
        <v>11</v>
      </c>
      <c r="N462" s="82">
        <v>12</v>
      </c>
      <c r="O462" s="83">
        <v>13</v>
      </c>
      <c r="P462" s="82">
        <v>14</v>
      </c>
      <c r="Q462" s="83">
        <v>15</v>
      </c>
      <c r="R462" s="83">
        <v>16</v>
      </c>
      <c r="S462" s="82">
        <v>17</v>
      </c>
      <c r="T462" s="82">
        <v>18</v>
      </c>
      <c r="U462" s="82">
        <v>19</v>
      </c>
      <c r="V462" s="92">
        <v>20</v>
      </c>
      <c r="W462" s="110" t="s">
        <v>59</v>
      </c>
      <c r="X462" s="111" t="s">
        <v>60</v>
      </c>
    </row>
    <row r="463" spans="1:27" ht="15.75" thickBot="1">
      <c r="A463" s="25">
        <v>1</v>
      </c>
      <c r="B463" s="108">
        <f>содержание!C5</f>
        <v>0</v>
      </c>
      <c r="C463" s="85">
        <f>работа1!C$30</f>
        <v>0</v>
      </c>
      <c r="D463" s="85">
        <f>работа1!D$30</f>
        <v>0</v>
      </c>
      <c r="E463" s="85">
        <f>работа1!E$30</f>
        <v>0</v>
      </c>
      <c r="F463" s="85">
        <f>работа1!F$30</f>
        <v>0</v>
      </c>
      <c r="G463" s="85">
        <f>работа1!G$30</f>
        <v>0</v>
      </c>
      <c r="H463" s="85">
        <f>работа1!H$30</f>
        <v>0</v>
      </c>
      <c r="I463" s="85">
        <f>работа1!I$30</f>
        <v>0</v>
      </c>
      <c r="J463" s="85">
        <f>работа1!J$30</f>
        <v>0</v>
      </c>
      <c r="K463" s="85">
        <f>работа1!K$30</f>
        <v>0</v>
      </c>
      <c r="L463" s="85">
        <f>работа1!L$30</f>
        <v>0</v>
      </c>
      <c r="M463" s="85">
        <f>работа1!M$30</f>
        <v>0</v>
      </c>
      <c r="N463" s="85">
        <f>работа1!N$30</f>
        <v>0</v>
      </c>
      <c r="O463" s="85">
        <f>работа1!O$30</f>
        <v>0</v>
      </c>
      <c r="P463" s="85">
        <f>работа1!P$30</f>
        <v>0</v>
      </c>
      <c r="Q463" s="85">
        <f>работа1!Q$30</f>
        <v>0</v>
      </c>
      <c r="R463" s="85">
        <f>работа1!R$30</f>
        <v>0</v>
      </c>
      <c r="S463" s="85">
        <f>работа1!S$30</f>
        <v>0</v>
      </c>
      <c r="T463" s="85">
        <f>работа1!T$30</f>
        <v>0</v>
      </c>
      <c r="U463" s="85">
        <f>работа1!U$30</f>
        <v>0</v>
      </c>
      <c r="V463" s="85">
        <f>работа1!V$30</f>
        <v>0</v>
      </c>
      <c r="W463" s="85">
        <f>работа1!W$30</f>
        <v>0</v>
      </c>
      <c r="X463" s="85" t="str">
        <f>работа1!X$30</f>
        <v>2</v>
      </c>
    </row>
    <row r="464" spans="1:27" ht="15.75" hidden="1" thickBot="1">
      <c r="A464" s="22">
        <v>2</v>
      </c>
      <c r="B464" s="108">
        <f>содержание!C6</f>
        <v>0</v>
      </c>
      <c r="C464" s="85">
        <f>работа2!C$30</f>
        <v>0</v>
      </c>
      <c r="D464" s="85">
        <f>работа2!D$30</f>
        <v>0</v>
      </c>
      <c r="E464" s="85">
        <f>работа2!E$30</f>
        <v>0</v>
      </c>
      <c r="F464" s="85">
        <f>работа2!F$30</f>
        <v>0</v>
      </c>
      <c r="G464" s="85">
        <f>работа2!G$30</f>
        <v>0</v>
      </c>
      <c r="H464" s="85">
        <f>работа2!H$30</f>
        <v>0</v>
      </c>
      <c r="I464" s="85">
        <f>работа2!I$30</f>
        <v>0</v>
      </c>
      <c r="J464" s="85">
        <f>работа2!J$30</f>
        <v>0</v>
      </c>
      <c r="K464" s="85">
        <f>работа2!K$30</f>
        <v>0</v>
      </c>
      <c r="L464" s="85">
        <f>работа2!L$30</f>
        <v>0</v>
      </c>
      <c r="M464" s="85">
        <f>работа2!M$30</f>
        <v>0</v>
      </c>
      <c r="N464" s="85">
        <f>работа2!N$30</f>
        <v>0</v>
      </c>
      <c r="O464" s="85">
        <f>работа2!O$30</f>
        <v>0</v>
      </c>
      <c r="P464" s="85">
        <f>работа2!P$30</f>
        <v>0</v>
      </c>
      <c r="Q464" s="85">
        <f>работа2!Q$30</f>
        <v>0</v>
      </c>
      <c r="R464" s="85">
        <f>работа2!R$30</f>
        <v>0</v>
      </c>
      <c r="S464" s="85">
        <f>работа2!S$30</f>
        <v>0</v>
      </c>
      <c r="T464" s="85">
        <f>работа2!T$30</f>
        <v>0</v>
      </c>
      <c r="U464" s="85">
        <f>работа2!U$30</f>
        <v>0</v>
      </c>
      <c r="V464" s="85">
        <f>работа2!V$30</f>
        <v>0</v>
      </c>
      <c r="W464" s="85">
        <f>работа2!W$30</f>
        <v>0</v>
      </c>
      <c r="X464" s="85" t="str">
        <f>работа2!X$30</f>
        <v>2</v>
      </c>
    </row>
    <row r="465" spans="1:27" ht="15.75" hidden="1" thickBot="1">
      <c r="A465" s="22">
        <v>3</v>
      </c>
      <c r="B465" s="108">
        <f>содержание!C7</f>
        <v>0</v>
      </c>
      <c r="C465" s="85">
        <f>работа3!C$30</f>
        <v>0</v>
      </c>
      <c r="D465" s="85">
        <f>работа3!D$30</f>
        <v>0</v>
      </c>
      <c r="E465" s="85">
        <f>работа3!E$30</f>
        <v>0</v>
      </c>
      <c r="F465" s="85">
        <f>работа3!F$30</f>
        <v>0</v>
      </c>
      <c r="G465" s="85">
        <f>работа3!G$30</f>
        <v>0</v>
      </c>
      <c r="H465" s="85">
        <f>работа3!H$30</f>
        <v>0</v>
      </c>
      <c r="I465" s="85">
        <f>работа3!I$30</f>
        <v>0</v>
      </c>
      <c r="J465" s="85">
        <f>работа3!J$30</f>
        <v>0</v>
      </c>
      <c r="K465" s="85">
        <f>работа3!K$30</f>
        <v>0</v>
      </c>
      <c r="L465" s="85">
        <f>работа3!L$30</f>
        <v>0</v>
      </c>
      <c r="M465" s="85">
        <f>работа3!M$30</f>
        <v>0</v>
      </c>
      <c r="N465" s="85">
        <f>работа3!N$30</f>
        <v>0</v>
      </c>
      <c r="O465" s="85">
        <f>работа3!O$30</f>
        <v>0</v>
      </c>
      <c r="P465" s="85">
        <f>работа3!P$30</f>
        <v>0</v>
      </c>
      <c r="Q465" s="85">
        <f>работа3!Q$30</f>
        <v>0</v>
      </c>
      <c r="R465" s="85">
        <f>работа3!R$30</f>
        <v>0</v>
      </c>
      <c r="S465" s="85">
        <f>работа3!S$30</f>
        <v>0</v>
      </c>
      <c r="T465" s="85">
        <f>работа3!T$30</f>
        <v>0</v>
      </c>
      <c r="U465" s="85">
        <f>работа3!U$30</f>
        <v>0</v>
      </c>
      <c r="V465" s="85">
        <f>работа3!V$30</f>
        <v>0</v>
      </c>
      <c r="W465" s="85">
        <f>работа3!W$30</f>
        <v>0</v>
      </c>
      <c r="X465" s="85" t="str">
        <f>работа3!X$30</f>
        <v>2</v>
      </c>
    </row>
    <row r="466" spans="1:27" ht="15.75" hidden="1" thickBot="1">
      <c r="A466" s="22">
        <v>4</v>
      </c>
      <c r="B466" s="108">
        <f>содержание!C8</f>
        <v>0</v>
      </c>
      <c r="C466" s="85">
        <f>работа4!C$30</f>
        <v>0</v>
      </c>
      <c r="D466" s="85">
        <f>работа4!D$30</f>
        <v>0</v>
      </c>
      <c r="E466" s="85">
        <f>работа4!E$30</f>
        <v>0</v>
      </c>
      <c r="F466" s="85">
        <f>работа4!F$30</f>
        <v>0</v>
      </c>
      <c r="G466" s="85">
        <f>работа4!G$30</f>
        <v>0</v>
      </c>
      <c r="H466" s="85">
        <f>работа4!H$30</f>
        <v>0</v>
      </c>
      <c r="I466" s="85">
        <f>работа4!I$30</f>
        <v>0</v>
      </c>
      <c r="J466" s="85">
        <f>работа4!J$30</f>
        <v>0</v>
      </c>
      <c r="K466" s="85">
        <f>работа4!K$30</f>
        <v>0</v>
      </c>
      <c r="L466" s="85">
        <f>работа4!L$30</f>
        <v>0</v>
      </c>
      <c r="M466" s="85">
        <f>работа4!M$30</f>
        <v>0</v>
      </c>
      <c r="N466" s="85">
        <f>работа4!N$30</f>
        <v>0</v>
      </c>
      <c r="O466" s="85">
        <f>работа4!O$30</f>
        <v>0</v>
      </c>
      <c r="P466" s="85">
        <f>работа4!P$30</f>
        <v>0</v>
      </c>
      <c r="Q466" s="85">
        <f>работа4!Q$30</f>
        <v>0</v>
      </c>
      <c r="R466" s="85">
        <f>работа4!R$30</f>
        <v>0</v>
      </c>
      <c r="S466" s="85">
        <f>работа4!S$30</f>
        <v>0</v>
      </c>
      <c r="T466" s="85">
        <f>работа4!T$30</f>
        <v>0</v>
      </c>
      <c r="U466" s="85">
        <f>работа4!U$30</f>
        <v>0</v>
      </c>
      <c r="V466" s="85">
        <f>работа4!V$30</f>
        <v>0</v>
      </c>
      <c r="W466" s="85">
        <f>работа4!W$30</f>
        <v>0</v>
      </c>
      <c r="X466" s="85" t="str">
        <f>работа4!X$30</f>
        <v>2</v>
      </c>
    </row>
    <row r="467" spans="1:27" ht="15.75" hidden="1" thickBot="1">
      <c r="A467" s="22">
        <v>5</v>
      </c>
      <c r="B467" s="108">
        <f>содержание!C9</f>
        <v>0</v>
      </c>
      <c r="C467" s="85">
        <f>работа4!C$30</f>
        <v>0</v>
      </c>
      <c r="D467" s="85">
        <f>работа4!D$30</f>
        <v>0</v>
      </c>
      <c r="E467" s="85">
        <f>работа4!E$30</f>
        <v>0</v>
      </c>
      <c r="F467" s="85">
        <f>работа4!F$30</f>
        <v>0</v>
      </c>
      <c r="G467" s="85">
        <f>работа4!G$30</f>
        <v>0</v>
      </c>
      <c r="H467" s="85">
        <f>работа4!H$30</f>
        <v>0</v>
      </c>
      <c r="I467" s="85">
        <f>работа4!I$30</f>
        <v>0</v>
      </c>
      <c r="J467" s="85">
        <f>работа4!J$30</f>
        <v>0</v>
      </c>
      <c r="K467" s="85">
        <f>работа4!K$30</f>
        <v>0</v>
      </c>
      <c r="L467" s="85">
        <f>работа4!L$30</f>
        <v>0</v>
      </c>
      <c r="M467" s="85">
        <f>работа4!M$30</f>
        <v>0</v>
      </c>
      <c r="N467" s="85">
        <f>работа4!N$30</f>
        <v>0</v>
      </c>
      <c r="O467" s="85">
        <f>работа4!O$30</f>
        <v>0</v>
      </c>
      <c r="P467" s="85">
        <f>работа4!P$30</f>
        <v>0</v>
      </c>
      <c r="Q467" s="85">
        <f>работа4!Q$30</f>
        <v>0</v>
      </c>
      <c r="R467" s="85">
        <f>работа4!R$30</f>
        <v>0</v>
      </c>
      <c r="S467" s="85">
        <f>работа4!S$30</f>
        <v>0</v>
      </c>
      <c r="T467" s="85">
        <f>работа4!T$30</f>
        <v>0</v>
      </c>
      <c r="U467" s="85">
        <f>работа4!U$30</f>
        <v>0</v>
      </c>
      <c r="V467" s="85">
        <f>работа4!V$30</f>
        <v>0</v>
      </c>
      <c r="W467" s="85">
        <f>работа4!W$30</f>
        <v>0</v>
      </c>
      <c r="X467" s="85" t="str">
        <f>работа4!X$30</f>
        <v>2</v>
      </c>
    </row>
    <row r="468" spans="1:27" ht="15.75" hidden="1" thickBot="1">
      <c r="A468" s="22">
        <v>6</v>
      </c>
      <c r="B468" s="108">
        <f>содержание!C10</f>
        <v>0</v>
      </c>
      <c r="C468" s="85">
        <f>работа4!C$30</f>
        <v>0</v>
      </c>
      <c r="D468" s="85">
        <f>работа4!D$30</f>
        <v>0</v>
      </c>
      <c r="E468" s="85">
        <f>работа4!E$30</f>
        <v>0</v>
      </c>
      <c r="F468" s="85">
        <f>работа4!F$30</f>
        <v>0</v>
      </c>
      <c r="G468" s="85">
        <f>работа4!G$30</f>
        <v>0</v>
      </c>
      <c r="H468" s="85">
        <f>работа4!H$30</f>
        <v>0</v>
      </c>
      <c r="I468" s="85">
        <f>работа4!I$30</f>
        <v>0</v>
      </c>
      <c r="J468" s="85">
        <f>работа4!J$30</f>
        <v>0</v>
      </c>
      <c r="K468" s="85">
        <f>работа4!K$30</f>
        <v>0</v>
      </c>
      <c r="L468" s="85">
        <f>работа4!L$30</f>
        <v>0</v>
      </c>
      <c r="M468" s="85">
        <f>работа4!M$30</f>
        <v>0</v>
      </c>
      <c r="N468" s="85">
        <f>работа4!N$30</f>
        <v>0</v>
      </c>
      <c r="O468" s="85">
        <f>работа4!O$30</f>
        <v>0</v>
      </c>
      <c r="P468" s="85">
        <f>работа4!P$30</f>
        <v>0</v>
      </c>
      <c r="Q468" s="85">
        <f>работа4!Q$30</f>
        <v>0</v>
      </c>
      <c r="R468" s="85">
        <f>работа4!R$30</f>
        <v>0</v>
      </c>
      <c r="S468" s="85">
        <f>работа4!S$30</f>
        <v>0</v>
      </c>
      <c r="T468" s="85">
        <f>работа4!T$30</f>
        <v>0</v>
      </c>
      <c r="U468" s="85">
        <f>работа4!U$30</f>
        <v>0</v>
      </c>
      <c r="V468" s="85">
        <f>работа4!V$30</f>
        <v>0</v>
      </c>
      <c r="W468" s="85">
        <f>работа4!W$30</f>
        <v>0</v>
      </c>
      <c r="X468" s="85" t="str">
        <f>работа4!X$30</f>
        <v>2</v>
      </c>
    </row>
    <row r="469" spans="1:27" ht="15.75" hidden="1" thickBot="1">
      <c r="A469" s="22">
        <v>7</v>
      </c>
      <c r="B469" s="108">
        <f>содержание!C11</f>
        <v>0</v>
      </c>
      <c r="C469" s="85">
        <f>работа4!C$30</f>
        <v>0</v>
      </c>
      <c r="D469" s="85">
        <f>работа4!D$30</f>
        <v>0</v>
      </c>
      <c r="E469" s="85">
        <f>работа4!E$30</f>
        <v>0</v>
      </c>
      <c r="F469" s="85">
        <f>работа4!F$30</f>
        <v>0</v>
      </c>
      <c r="G469" s="85">
        <f>работа4!G$30</f>
        <v>0</v>
      </c>
      <c r="H469" s="85">
        <f>работа4!H$30</f>
        <v>0</v>
      </c>
      <c r="I469" s="85">
        <f>работа4!I$30</f>
        <v>0</v>
      </c>
      <c r="J469" s="85">
        <f>работа4!J$30</f>
        <v>0</v>
      </c>
      <c r="K469" s="85">
        <f>работа4!K$30</f>
        <v>0</v>
      </c>
      <c r="L469" s="85">
        <f>работа4!L$30</f>
        <v>0</v>
      </c>
      <c r="M469" s="85">
        <f>работа4!M$30</f>
        <v>0</v>
      </c>
      <c r="N469" s="85">
        <f>работа4!N$30</f>
        <v>0</v>
      </c>
      <c r="O469" s="85">
        <f>работа4!O$30</f>
        <v>0</v>
      </c>
      <c r="P469" s="85">
        <f>работа4!P$30</f>
        <v>0</v>
      </c>
      <c r="Q469" s="85">
        <f>работа4!Q$30</f>
        <v>0</v>
      </c>
      <c r="R469" s="85">
        <f>работа4!R$30</f>
        <v>0</v>
      </c>
      <c r="S469" s="85">
        <f>работа4!S$30</f>
        <v>0</v>
      </c>
      <c r="T469" s="85">
        <f>работа4!T$30</f>
        <v>0</v>
      </c>
      <c r="U469" s="85">
        <f>работа4!U$30</f>
        <v>0</v>
      </c>
      <c r="V469" s="85">
        <f>работа4!V$30</f>
        <v>0</v>
      </c>
      <c r="W469" s="85">
        <f>работа4!W$30</f>
        <v>0</v>
      </c>
      <c r="X469" s="85" t="str">
        <f>работа4!X$30</f>
        <v>2</v>
      </c>
    </row>
    <row r="470" spans="1:27" ht="15.75" hidden="1" thickBot="1">
      <c r="A470" s="22">
        <v>8</v>
      </c>
      <c r="B470" s="108">
        <f>содержание!C12</f>
        <v>0</v>
      </c>
      <c r="C470" s="85">
        <f>работа8!C$30</f>
        <v>0</v>
      </c>
      <c r="D470" s="85">
        <f>работа8!D$30</f>
        <v>0</v>
      </c>
      <c r="E470" s="85">
        <f>работа8!E$30</f>
        <v>0</v>
      </c>
      <c r="F470" s="85">
        <f>работа8!F$30</f>
        <v>0</v>
      </c>
      <c r="G470" s="85">
        <f>работа8!G$30</f>
        <v>0</v>
      </c>
      <c r="H470" s="85">
        <f>работа8!H$30</f>
        <v>0</v>
      </c>
      <c r="I470" s="85">
        <f>работа8!I$30</f>
        <v>0</v>
      </c>
      <c r="J470" s="85">
        <f>работа8!J$30</f>
        <v>0</v>
      </c>
      <c r="K470" s="85">
        <f>работа8!K$30</f>
        <v>0</v>
      </c>
      <c r="L470" s="85">
        <f>работа8!L$30</f>
        <v>0</v>
      </c>
      <c r="M470" s="85">
        <f>работа8!M$30</f>
        <v>0</v>
      </c>
      <c r="N470" s="85">
        <f>работа8!N$30</f>
        <v>0</v>
      </c>
      <c r="O470" s="85">
        <f>работа8!O$30</f>
        <v>0</v>
      </c>
      <c r="P470" s="85">
        <f>работа8!P$30</f>
        <v>0</v>
      </c>
      <c r="Q470" s="85">
        <f>работа8!Q$30</f>
        <v>0</v>
      </c>
      <c r="R470" s="85">
        <f>работа8!R$30</f>
        <v>0</v>
      </c>
      <c r="S470" s="85">
        <f>работа8!S$30</f>
        <v>0</v>
      </c>
      <c r="T470" s="85">
        <f>работа8!T$30</f>
        <v>0</v>
      </c>
      <c r="U470" s="85">
        <f>работа8!U$30</f>
        <v>0</v>
      </c>
      <c r="V470" s="85">
        <f>работа8!V$30</f>
        <v>0</v>
      </c>
      <c r="W470" s="85">
        <f>работа8!W$30</f>
        <v>0</v>
      </c>
      <c r="X470" s="85" t="str">
        <f>работа8!X$30</f>
        <v>2</v>
      </c>
    </row>
    <row r="471" spans="1:27" ht="15.75" hidden="1" thickBot="1">
      <c r="A471" s="22">
        <v>9</v>
      </c>
      <c r="B471" s="108">
        <f>содержание!C13</f>
        <v>0</v>
      </c>
      <c r="C471" s="85">
        <f>работа9!C$30</f>
        <v>0</v>
      </c>
      <c r="D471" s="85">
        <f>работа9!D$30</f>
        <v>0</v>
      </c>
      <c r="E471" s="85">
        <f>работа9!E$30</f>
        <v>0</v>
      </c>
      <c r="F471" s="85">
        <f>работа9!F$30</f>
        <v>0</v>
      </c>
      <c r="G471" s="85">
        <f>работа9!G$30</f>
        <v>0</v>
      </c>
      <c r="H471" s="85">
        <f>работа9!H$30</f>
        <v>0</v>
      </c>
      <c r="I471" s="85">
        <f>работа9!I$30</f>
        <v>0</v>
      </c>
      <c r="J471" s="85">
        <f>работа9!J$30</f>
        <v>0</v>
      </c>
      <c r="K471" s="85">
        <f>работа9!K$30</f>
        <v>0</v>
      </c>
      <c r="L471" s="85">
        <f>работа9!L$30</f>
        <v>0</v>
      </c>
      <c r="M471" s="85">
        <f>работа9!M$30</f>
        <v>0</v>
      </c>
      <c r="N471" s="85">
        <f>работа9!N$30</f>
        <v>0</v>
      </c>
      <c r="O471" s="85">
        <f>работа9!O$30</f>
        <v>0</v>
      </c>
      <c r="P471" s="85">
        <f>работа9!P$30</f>
        <v>0</v>
      </c>
      <c r="Q471" s="85">
        <f>работа9!Q$30</f>
        <v>0</v>
      </c>
      <c r="R471" s="85">
        <f>работа9!R$30</f>
        <v>0</v>
      </c>
      <c r="S471" s="85">
        <f>работа9!S$30</f>
        <v>0</v>
      </c>
      <c r="T471" s="85">
        <f>работа9!T$30</f>
        <v>0</v>
      </c>
      <c r="U471" s="85">
        <f>работа9!U$30</f>
        <v>0</v>
      </c>
      <c r="V471" s="85">
        <f>работа9!V$30</f>
        <v>0</v>
      </c>
      <c r="W471" s="85">
        <f>работа9!W$30</f>
        <v>0</v>
      </c>
      <c r="X471" s="85" t="str">
        <f>работа9!X$30</f>
        <v>2</v>
      </c>
    </row>
    <row r="472" spans="1:27" ht="15.75" hidden="1" thickBot="1">
      <c r="A472" s="22">
        <v>10</v>
      </c>
      <c r="B472" s="108">
        <f>содержание!C14</f>
        <v>0</v>
      </c>
      <c r="C472" s="85">
        <f>работа10!C$30</f>
        <v>0</v>
      </c>
      <c r="D472" s="85">
        <f>работа10!D$30</f>
        <v>0</v>
      </c>
      <c r="E472" s="85">
        <f>работа10!E$30</f>
        <v>0</v>
      </c>
      <c r="F472" s="85">
        <f>работа10!F$30</f>
        <v>0</v>
      </c>
      <c r="G472" s="85">
        <f>работа10!G$30</f>
        <v>0</v>
      </c>
      <c r="H472" s="85">
        <f>работа10!H$30</f>
        <v>0</v>
      </c>
      <c r="I472" s="85">
        <f>работа10!I$30</f>
        <v>0</v>
      </c>
      <c r="J472" s="85">
        <f>работа10!J$30</f>
        <v>0</v>
      </c>
      <c r="K472" s="85">
        <f>работа10!K$30</f>
        <v>0</v>
      </c>
      <c r="L472" s="85">
        <f>работа10!L$30</f>
        <v>0</v>
      </c>
      <c r="M472" s="85">
        <f>работа10!M$30</f>
        <v>0</v>
      </c>
      <c r="N472" s="85">
        <f>работа10!N$30</f>
        <v>0</v>
      </c>
      <c r="O472" s="85">
        <f>работа10!O$30</f>
        <v>0</v>
      </c>
      <c r="P472" s="85">
        <f>работа10!P$30</f>
        <v>0</v>
      </c>
      <c r="Q472" s="85">
        <f>работа10!Q$30</f>
        <v>0</v>
      </c>
      <c r="R472" s="85">
        <f>работа10!R$30</f>
        <v>0</v>
      </c>
      <c r="S472" s="85">
        <f>работа10!S$30</f>
        <v>0</v>
      </c>
      <c r="T472" s="85">
        <f>работа10!T$30</f>
        <v>0</v>
      </c>
      <c r="U472" s="85">
        <f>работа10!U$30</f>
        <v>0</v>
      </c>
      <c r="V472" s="85">
        <f>работа10!V$30</f>
        <v>0</v>
      </c>
      <c r="W472" s="85">
        <f>работа10!W$30</f>
        <v>0</v>
      </c>
      <c r="X472" s="85" t="str">
        <f>работа10!X$30</f>
        <v>2</v>
      </c>
    </row>
    <row r="473" spans="1:27" ht="15.75" thickBot="1">
      <c r="A473" s="197" t="s">
        <v>68</v>
      </c>
      <c r="B473" s="197"/>
      <c r="C473" s="112">
        <f>AVERAGE(C463:C472)</f>
        <v>0</v>
      </c>
      <c r="D473" s="112">
        <f t="shared" ref="D473:V473" si="27">AVERAGE(D463:D472)</f>
        <v>0</v>
      </c>
      <c r="E473" s="112">
        <f t="shared" si="27"/>
        <v>0</v>
      </c>
      <c r="F473" s="112">
        <f t="shared" si="27"/>
        <v>0</v>
      </c>
      <c r="G473" s="112">
        <f t="shared" si="27"/>
        <v>0</v>
      </c>
      <c r="H473" s="112">
        <f t="shared" si="27"/>
        <v>0</v>
      </c>
      <c r="I473" s="112">
        <f t="shared" si="27"/>
        <v>0</v>
      </c>
      <c r="J473" s="112">
        <f t="shared" si="27"/>
        <v>0</v>
      </c>
      <c r="K473" s="112">
        <f t="shared" si="27"/>
        <v>0</v>
      </c>
      <c r="L473" s="112">
        <f t="shared" si="27"/>
        <v>0</v>
      </c>
      <c r="M473" s="112">
        <f t="shared" si="27"/>
        <v>0</v>
      </c>
      <c r="N473" s="112">
        <f t="shared" si="27"/>
        <v>0</v>
      </c>
      <c r="O473" s="112">
        <f t="shared" si="27"/>
        <v>0</v>
      </c>
      <c r="P473" s="112">
        <f t="shared" si="27"/>
        <v>0</v>
      </c>
      <c r="Q473" s="112">
        <f t="shared" si="27"/>
        <v>0</v>
      </c>
      <c r="R473" s="112">
        <f t="shared" si="27"/>
        <v>0</v>
      </c>
      <c r="S473" s="112">
        <f t="shared" si="27"/>
        <v>0</v>
      </c>
      <c r="T473" s="112">
        <f t="shared" si="27"/>
        <v>0</v>
      </c>
      <c r="U473" s="112">
        <f t="shared" si="27"/>
        <v>0</v>
      </c>
      <c r="V473" s="112">
        <f t="shared" si="27"/>
        <v>0</v>
      </c>
    </row>
    <row r="475" spans="1:27" ht="15.75" thickBot="1">
      <c r="L475" s="200" t="s">
        <v>93</v>
      </c>
      <c r="M475" s="200"/>
      <c r="N475" s="200"/>
      <c r="O475" s="200"/>
      <c r="P475" s="200"/>
      <c r="Q475" s="200"/>
      <c r="R475" s="201"/>
      <c r="S475" s="201"/>
      <c r="T475" s="201"/>
      <c r="U475" s="201"/>
      <c r="V475" s="201"/>
    </row>
    <row r="476" spans="1:27" ht="24.95" customHeight="1" thickBot="1"/>
    <row r="477" spans="1:27" ht="27.75" thickTop="1" thickBot="1">
      <c r="A477" s="198">
        <f>сводные_таблицы!C32</f>
        <v>0</v>
      </c>
      <c r="B477" s="198"/>
      <c r="C477" s="166" t="s">
        <v>81</v>
      </c>
      <c r="D477" s="166"/>
      <c r="E477" s="166"/>
      <c r="F477" s="193" t="s">
        <v>82</v>
      </c>
      <c r="G477" s="194"/>
      <c r="H477" s="146">
        <f>содержание!P32</f>
        <v>0</v>
      </c>
      <c r="I477" s="195" t="s">
        <v>78</v>
      </c>
      <c r="J477" s="196"/>
      <c r="K477" s="196"/>
      <c r="L477" s="146">
        <f>содержание!Q32</f>
        <v>0</v>
      </c>
      <c r="Z477" s="199" t="s">
        <v>45</v>
      </c>
      <c r="AA477" s="199"/>
    </row>
    <row r="478" spans="1:27" ht="16.5" thickTop="1" thickBot="1">
      <c r="Z478" s="199"/>
      <c r="AA478" s="199"/>
    </row>
    <row r="479" spans="1:27" ht="21.75" thickTop="1" thickBot="1">
      <c r="A479" s="81"/>
      <c r="B479" s="102" t="s">
        <v>2</v>
      </c>
      <c r="C479" s="106">
        <v>1</v>
      </c>
      <c r="D479" s="82">
        <v>2</v>
      </c>
      <c r="E479" s="82">
        <v>3</v>
      </c>
      <c r="F479" s="82">
        <v>4</v>
      </c>
      <c r="G479" s="82">
        <v>5</v>
      </c>
      <c r="H479" s="82">
        <v>6</v>
      </c>
      <c r="I479" s="82">
        <v>7</v>
      </c>
      <c r="J479" s="83">
        <v>8</v>
      </c>
      <c r="K479" s="82">
        <v>9</v>
      </c>
      <c r="L479" s="109">
        <v>10</v>
      </c>
      <c r="M479" s="109">
        <v>11</v>
      </c>
      <c r="N479" s="82">
        <v>12</v>
      </c>
      <c r="O479" s="83">
        <v>13</v>
      </c>
      <c r="P479" s="82">
        <v>14</v>
      </c>
      <c r="Q479" s="83">
        <v>15</v>
      </c>
      <c r="R479" s="83">
        <v>16</v>
      </c>
      <c r="S479" s="82">
        <v>17</v>
      </c>
      <c r="T479" s="82">
        <v>18</v>
      </c>
      <c r="U479" s="82">
        <v>19</v>
      </c>
      <c r="V479" s="92">
        <v>20</v>
      </c>
      <c r="W479" s="110" t="s">
        <v>59</v>
      </c>
      <c r="X479" s="111" t="s">
        <v>60</v>
      </c>
    </row>
    <row r="480" spans="1:27" ht="15.75" thickBot="1">
      <c r="A480" s="25">
        <v>1</v>
      </c>
      <c r="B480" s="108">
        <f>содержание!C5</f>
        <v>0</v>
      </c>
      <c r="C480" s="85">
        <f>работа1!C$31</f>
        <v>0</v>
      </c>
      <c r="D480" s="85">
        <f>работа1!D$31</f>
        <v>0</v>
      </c>
      <c r="E480" s="85">
        <f>работа1!E$31</f>
        <v>0</v>
      </c>
      <c r="F480" s="85">
        <f>работа1!F$31</f>
        <v>0</v>
      </c>
      <c r="G480" s="85">
        <f>работа1!G$31</f>
        <v>0</v>
      </c>
      <c r="H480" s="85">
        <f>работа1!H$31</f>
        <v>0</v>
      </c>
      <c r="I480" s="85">
        <f>работа1!I$31</f>
        <v>0</v>
      </c>
      <c r="J480" s="85">
        <f>работа1!J$31</f>
        <v>0</v>
      </c>
      <c r="K480" s="85">
        <f>работа1!K$31</f>
        <v>0</v>
      </c>
      <c r="L480" s="85">
        <f>работа1!L$31</f>
        <v>0</v>
      </c>
      <c r="M480" s="85">
        <f>работа1!M$31</f>
        <v>0</v>
      </c>
      <c r="N480" s="85">
        <f>работа1!N$31</f>
        <v>0</v>
      </c>
      <c r="O480" s="85">
        <f>работа1!O$31</f>
        <v>0</v>
      </c>
      <c r="P480" s="85">
        <f>работа1!P$31</f>
        <v>0</v>
      </c>
      <c r="Q480" s="85">
        <f>работа1!Q$31</f>
        <v>0</v>
      </c>
      <c r="R480" s="85">
        <f>работа1!R$31</f>
        <v>0</v>
      </c>
      <c r="S480" s="85">
        <f>работа1!S$31</f>
        <v>0</v>
      </c>
      <c r="T480" s="85">
        <f>работа1!T$31</f>
        <v>0</v>
      </c>
      <c r="U480" s="85">
        <f>работа1!U$31</f>
        <v>0</v>
      </c>
      <c r="V480" s="85">
        <f>работа1!V$31</f>
        <v>0</v>
      </c>
      <c r="W480" s="85">
        <f>работа1!W$31</f>
        <v>0</v>
      </c>
      <c r="X480" s="85" t="str">
        <f>работа1!X$31</f>
        <v>2</v>
      </c>
    </row>
    <row r="481" spans="1:27" ht="15.75" hidden="1" thickBot="1">
      <c r="A481" s="22">
        <v>2</v>
      </c>
      <c r="B481" s="108">
        <f>содержание!C6</f>
        <v>0</v>
      </c>
      <c r="C481" s="85">
        <f>работа2!C$31</f>
        <v>0</v>
      </c>
      <c r="D481" s="85">
        <f>работа2!D$31</f>
        <v>0</v>
      </c>
      <c r="E481" s="85">
        <f>работа2!E$31</f>
        <v>0</v>
      </c>
      <c r="F481" s="85">
        <f>работа2!F$31</f>
        <v>0</v>
      </c>
      <c r="G481" s="85">
        <f>работа2!G$31</f>
        <v>0</v>
      </c>
      <c r="H481" s="85">
        <f>работа2!H$31</f>
        <v>0</v>
      </c>
      <c r="I481" s="85">
        <f>работа2!I$31</f>
        <v>0</v>
      </c>
      <c r="J481" s="85">
        <f>работа2!J$31</f>
        <v>0</v>
      </c>
      <c r="K481" s="85">
        <f>работа2!K$31</f>
        <v>0</v>
      </c>
      <c r="L481" s="85">
        <f>работа2!L$31</f>
        <v>0</v>
      </c>
      <c r="M481" s="85">
        <f>работа2!M$31</f>
        <v>0</v>
      </c>
      <c r="N481" s="85">
        <f>работа2!N$31</f>
        <v>0</v>
      </c>
      <c r="O481" s="85">
        <f>работа2!O$31</f>
        <v>0</v>
      </c>
      <c r="P481" s="85">
        <f>работа2!P$31</f>
        <v>0</v>
      </c>
      <c r="Q481" s="85">
        <f>работа2!Q$31</f>
        <v>0</v>
      </c>
      <c r="R481" s="85">
        <f>работа2!R$31</f>
        <v>0</v>
      </c>
      <c r="S481" s="85">
        <f>работа2!S$31</f>
        <v>0</v>
      </c>
      <c r="T481" s="85">
        <f>работа2!T$31</f>
        <v>0</v>
      </c>
      <c r="U481" s="85">
        <f>работа2!U$31</f>
        <v>0</v>
      </c>
      <c r="V481" s="85">
        <f>работа2!V$31</f>
        <v>0</v>
      </c>
      <c r="W481" s="85">
        <f>работа2!W$31</f>
        <v>0</v>
      </c>
      <c r="X481" s="85" t="str">
        <f>работа2!X$31</f>
        <v>2</v>
      </c>
    </row>
    <row r="482" spans="1:27" ht="15.75" hidden="1" thickBot="1">
      <c r="A482" s="22">
        <v>3</v>
      </c>
      <c r="B482" s="108">
        <f>содержание!C7</f>
        <v>0</v>
      </c>
      <c r="C482" s="85">
        <f>работа3!C$31</f>
        <v>0</v>
      </c>
      <c r="D482" s="85">
        <f>работа3!D$31</f>
        <v>0</v>
      </c>
      <c r="E482" s="85">
        <f>работа3!E$31</f>
        <v>0</v>
      </c>
      <c r="F482" s="85">
        <f>работа3!F$31</f>
        <v>0</v>
      </c>
      <c r="G482" s="85">
        <f>работа3!G$31</f>
        <v>0</v>
      </c>
      <c r="H482" s="85">
        <f>работа3!H$31</f>
        <v>0</v>
      </c>
      <c r="I482" s="85">
        <f>работа3!I$31</f>
        <v>0</v>
      </c>
      <c r="J482" s="85">
        <f>работа3!J$31</f>
        <v>0</v>
      </c>
      <c r="K482" s="85">
        <f>работа3!K$31</f>
        <v>0</v>
      </c>
      <c r="L482" s="85">
        <f>работа3!L$31</f>
        <v>0</v>
      </c>
      <c r="M482" s="85">
        <f>работа3!M$31</f>
        <v>0</v>
      </c>
      <c r="N482" s="85">
        <f>работа3!N$31</f>
        <v>0</v>
      </c>
      <c r="O482" s="85">
        <f>работа3!O$31</f>
        <v>0</v>
      </c>
      <c r="P482" s="85">
        <f>работа3!P$31</f>
        <v>0</v>
      </c>
      <c r="Q482" s="85">
        <f>работа3!Q$31</f>
        <v>0</v>
      </c>
      <c r="R482" s="85">
        <f>работа3!R$31</f>
        <v>0</v>
      </c>
      <c r="S482" s="85">
        <f>работа3!S$31</f>
        <v>0</v>
      </c>
      <c r="T482" s="85">
        <f>работа3!T$31</f>
        <v>0</v>
      </c>
      <c r="U482" s="85">
        <f>работа3!U$31</f>
        <v>0</v>
      </c>
      <c r="V482" s="85">
        <f>работа3!V$31</f>
        <v>0</v>
      </c>
      <c r="W482" s="85">
        <f>работа3!W$31</f>
        <v>0</v>
      </c>
      <c r="X482" s="85" t="str">
        <f>работа3!X$31</f>
        <v>2</v>
      </c>
    </row>
    <row r="483" spans="1:27" ht="15.75" hidden="1" thickBot="1">
      <c r="A483" s="22">
        <v>4</v>
      </c>
      <c r="B483" s="108">
        <f>содержание!C8</f>
        <v>0</v>
      </c>
      <c r="C483" s="85">
        <f>работа4!C$31</f>
        <v>0</v>
      </c>
      <c r="D483" s="85">
        <f>работа4!D$31</f>
        <v>0</v>
      </c>
      <c r="E483" s="85">
        <f>работа4!E$31</f>
        <v>0</v>
      </c>
      <c r="F483" s="85">
        <f>работа4!F$31</f>
        <v>0</v>
      </c>
      <c r="G483" s="85">
        <f>работа4!G$31</f>
        <v>0</v>
      </c>
      <c r="H483" s="85">
        <f>работа4!H$31</f>
        <v>0</v>
      </c>
      <c r="I483" s="85">
        <f>работа4!I$31</f>
        <v>0</v>
      </c>
      <c r="J483" s="85">
        <f>работа4!J$31</f>
        <v>0</v>
      </c>
      <c r="K483" s="85">
        <f>работа4!K$31</f>
        <v>0</v>
      </c>
      <c r="L483" s="85">
        <f>работа4!L$31</f>
        <v>0</v>
      </c>
      <c r="M483" s="85">
        <f>работа4!M$31</f>
        <v>0</v>
      </c>
      <c r="N483" s="85">
        <f>работа4!N$31</f>
        <v>0</v>
      </c>
      <c r="O483" s="85">
        <f>работа4!O$31</f>
        <v>0</v>
      </c>
      <c r="P483" s="85">
        <f>работа4!P$31</f>
        <v>0</v>
      </c>
      <c r="Q483" s="85">
        <f>работа4!Q$31</f>
        <v>0</v>
      </c>
      <c r="R483" s="85">
        <f>работа4!R$31</f>
        <v>0</v>
      </c>
      <c r="S483" s="85">
        <f>работа4!S$31</f>
        <v>0</v>
      </c>
      <c r="T483" s="85">
        <f>работа4!T$31</f>
        <v>0</v>
      </c>
      <c r="U483" s="85">
        <f>работа4!U$31</f>
        <v>0</v>
      </c>
      <c r="V483" s="85">
        <f>работа4!V$31</f>
        <v>0</v>
      </c>
      <c r="W483" s="85">
        <f>работа4!W$31</f>
        <v>0</v>
      </c>
      <c r="X483" s="85" t="str">
        <f>работа4!X$31</f>
        <v>2</v>
      </c>
    </row>
    <row r="484" spans="1:27" ht="15.75" hidden="1" thickBot="1">
      <c r="A484" s="22">
        <v>5</v>
      </c>
      <c r="B484" s="108">
        <f>содержание!C9</f>
        <v>0</v>
      </c>
      <c r="C484" s="85">
        <f>работа4!C$31</f>
        <v>0</v>
      </c>
      <c r="D484" s="85">
        <f>работа4!D$31</f>
        <v>0</v>
      </c>
      <c r="E484" s="85">
        <f>работа4!E$31</f>
        <v>0</v>
      </c>
      <c r="F484" s="85">
        <f>работа4!F$31</f>
        <v>0</v>
      </c>
      <c r="G484" s="85">
        <f>работа4!G$31</f>
        <v>0</v>
      </c>
      <c r="H484" s="85">
        <f>работа4!H$31</f>
        <v>0</v>
      </c>
      <c r="I484" s="85">
        <f>работа4!I$31</f>
        <v>0</v>
      </c>
      <c r="J484" s="85">
        <f>работа4!J$31</f>
        <v>0</v>
      </c>
      <c r="K484" s="85">
        <f>работа4!K$31</f>
        <v>0</v>
      </c>
      <c r="L484" s="85">
        <f>работа4!L$31</f>
        <v>0</v>
      </c>
      <c r="M484" s="85">
        <f>работа4!M$31</f>
        <v>0</v>
      </c>
      <c r="N484" s="85">
        <f>работа4!N$31</f>
        <v>0</v>
      </c>
      <c r="O484" s="85">
        <f>работа4!O$31</f>
        <v>0</v>
      </c>
      <c r="P484" s="85">
        <f>работа4!P$31</f>
        <v>0</v>
      </c>
      <c r="Q484" s="85">
        <f>работа4!Q$31</f>
        <v>0</v>
      </c>
      <c r="R484" s="85">
        <f>работа4!R$31</f>
        <v>0</v>
      </c>
      <c r="S484" s="85">
        <f>работа4!S$31</f>
        <v>0</v>
      </c>
      <c r="T484" s="85">
        <f>работа4!T$31</f>
        <v>0</v>
      </c>
      <c r="U484" s="85">
        <f>работа4!U$31</f>
        <v>0</v>
      </c>
      <c r="V484" s="85">
        <f>работа4!V$31</f>
        <v>0</v>
      </c>
      <c r="W484" s="85">
        <f>работа4!W$31</f>
        <v>0</v>
      </c>
      <c r="X484" s="85" t="str">
        <f>работа4!X$31</f>
        <v>2</v>
      </c>
    </row>
    <row r="485" spans="1:27" ht="15.75" hidden="1" thickBot="1">
      <c r="A485" s="22">
        <v>6</v>
      </c>
      <c r="B485" s="108">
        <f>содержание!C10</f>
        <v>0</v>
      </c>
      <c r="C485" s="85">
        <f>работа4!C$31</f>
        <v>0</v>
      </c>
      <c r="D485" s="85">
        <f>работа4!D$31</f>
        <v>0</v>
      </c>
      <c r="E485" s="85">
        <f>работа4!E$31</f>
        <v>0</v>
      </c>
      <c r="F485" s="85">
        <f>работа4!F$31</f>
        <v>0</v>
      </c>
      <c r="G485" s="85">
        <f>работа4!G$31</f>
        <v>0</v>
      </c>
      <c r="H485" s="85">
        <f>работа4!H$31</f>
        <v>0</v>
      </c>
      <c r="I485" s="85">
        <f>работа4!I$31</f>
        <v>0</v>
      </c>
      <c r="J485" s="85">
        <f>работа4!J$31</f>
        <v>0</v>
      </c>
      <c r="K485" s="85">
        <f>работа4!K$31</f>
        <v>0</v>
      </c>
      <c r="L485" s="85">
        <f>работа4!L$31</f>
        <v>0</v>
      </c>
      <c r="M485" s="85">
        <f>работа4!M$31</f>
        <v>0</v>
      </c>
      <c r="N485" s="85">
        <f>работа4!N$31</f>
        <v>0</v>
      </c>
      <c r="O485" s="85">
        <f>работа4!O$31</f>
        <v>0</v>
      </c>
      <c r="P485" s="85">
        <f>работа4!P$31</f>
        <v>0</v>
      </c>
      <c r="Q485" s="85">
        <f>работа4!Q$31</f>
        <v>0</v>
      </c>
      <c r="R485" s="85">
        <f>работа4!R$31</f>
        <v>0</v>
      </c>
      <c r="S485" s="85">
        <f>работа4!S$31</f>
        <v>0</v>
      </c>
      <c r="T485" s="85">
        <f>работа4!T$31</f>
        <v>0</v>
      </c>
      <c r="U485" s="85">
        <f>работа4!U$31</f>
        <v>0</v>
      </c>
      <c r="V485" s="85">
        <f>работа4!V$31</f>
        <v>0</v>
      </c>
      <c r="W485" s="85">
        <f>работа4!W$31</f>
        <v>0</v>
      </c>
      <c r="X485" s="85" t="str">
        <f>работа4!X$31</f>
        <v>2</v>
      </c>
    </row>
    <row r="486" spans="1:27" ht="15.75" hidden="1" thickBot="1">
      <c r="A486" s="22">
        <v>7</v>
      </c>
      <c r="B486" s="108">
        <f>содержание!C11</f>
        <v>0</v>
      </c>
      <c r="C486" s="85">
        <f>работа4!C$31</f>
        <v>0</v>
      </c>
      <c r="D486" s="85">
        <f>работа4!D$31</f>
        <v>0</v>
      </c>
      <c r="E486" s="85">
        <f>работа4!E$31</f>
        <v>0</v>
      </c>
      <c r="F486" s="85">
        <f>работа4!F$31</f>
        <v>0</v>
      </c>
      <c r="G486" s="85">
        <f>работа4!G$31</f>
        <v>0</v>
      </c>
      <c r="H486" s="85">
        <f>работа4!H$31</f>
        <v>0</v>
      </c>
      <c r="I486" s="85">
        <f>работа4!I$31</f>
        <v>0</v>
      </c>
      <c r="J486" s="85">
        <f>работа4!J$31</f>
        <v>0</v>
      </c>
      <c r="K486" s="85">
        <f>работа4!K$31</f>
        <v>0</v>
      </c>
      <c r="L486" s="85">
        <f>работа4!L$31</f>
        <v>0</v>
      </c>
      <c r="M486" s="85">
        <f>работа4!M$31</f>
        <v>0</v>
      </c>
      <c r="N486" s="85">
        <f>работа4!N$31</f>
        <v>0</v>
      </c>
      <c r="O486" s="85">
        <f>работа4!O$31</f>
        <v>0</v>
      </c>
      <c r="P486" s="85">
        <f>работа4!P$31</f>
        <v>0</v>
      </c>
      <c r="Q486" s="85">
        <f>работа4!Q$31</f>
        <v>0</v>
      </c>
      <c r="R486" s="85">
        <f>работа4!R$31</f>
        <v>0</v>
      </c>
      <c r="S486" s="85">
        <f>работа4!S$31</f>
        <v>0</v>
      </c>
      <c r="T486" s="85">
        <f>работа4!T$31</f>
        <v>0</v>
      </c>
      <c r="U486" s="85">
        <f>работа4!U$31</f>
        <v>0</v>
      </c>
      <c r="V486" s="85">
        <f>работа4!V$31</f>
        <v>0</v>
      </c>
      <c r="W486" s="85">
        <f>работа4!W$31</f>
        <v>0</v>
      </c>
      <c r="X486" s="85" t="str">
        <f>работа4!X$31</f>
        <v>2</v>
      </c>
    </row>
    <row r="487" spans="1:27" ht="15.75" hidden="1" thickBot="1">
      <c r="A487" s="22">
        <v>8</v>
      </c>
      <c r="B487" s="108">
        <f>содержание!C12</f>
        <v>0</v>
      </c>
      <c r="C487" s="85">
        <f>работа8!C$31</f>
        <v>0</v>
      </c>
      <c r="D487" s="85">
        <f>работа8!D$31</f>
        <v>0</v>
      </c>
      <c r="E487" s="85">
        <f>работа8!E$31</f>
        <v>0</v>
      </c>
      <c r="F487" s="85">
        <f>работа8!F$31</f>
        <v>0</v>
      </c>
      <c r="G487" s="85">
        <f>работа8!G$31</f>
        <v>0</v>
      </c>
      <c r="H487" s="85">
        <f>работа8!H$31</f>
        <v>0</v>
      </c>
      <c r="I487" s="85">
        <f>работа8!I$31</f>
        <v>0</v>
      </c>
      <c r="J487" s="85">
        <f>работа8!J$31</f>
        <v>0</v>
      </c>
      <c r="K487" s="85">
        <f>работа8!K$31</f>
        <v>0</v>
      </c>
      <c r="L487" s="85">
        <f>работа8!L$31</f>
        <v>0</v>
      </c>
      <c r="M487" s="85">
        <f>работа8!M$31</f>
        <v>0</v>
      </c>
      <c r="N487" s="85">
        <f>работа8!N$31</f>
        <v>0</v>
      </c>
      <c r="O487" s="85">
        <f>работа8!O$31</f>
        <v>0</v>
      </c>
      <c r="P487" s="85">
        <f>работа8!P$31</f>
        <v>0</v>
      </c>
      <c r="Q487" s="85">
        <f>работа8!Q$31</f>
        <v>0</v>
      </c>
      <c r="R487" s="85">
        <f>работа8!R$31</f>
        <v>0</v>
      </c>
      <c r="S487" s="85">
        <f>работа8!S$31</f>
        <v>0</v>
      </c>
      <c r="T487" s="85">
        <f>работа8!T$31</f>
        <v>0</v>
      </c>
      <c r="U487" s="85">
        <f>работа8!U$31</f>
        <v>0</v>
      </c>
      <c r="V487" s="85">
        <f>работа8!V$31</f>
        <v>0</v>
      </c>
      <c r="W487" s="85">
        <f>работа8!W$31</f>
        <v>0</v>
      </c>
      <c r="X487" s="85" t="str">
        <f>работа8!X$31</f>
        <v>2</v>
      </c>
    </row>
    <row r="488" spans="1:27" ht="15.75" hidden="1" thickBot="1">
      <c r="A488" s="22">
        <v>9</v>
      </c>
      <c r="B488" s="108">
        <f>содержание!C13</f>
        <v>0</v>
      </c>
      <c r="C488" s="85">
        <f>работа9!C$31</f>
        <v>0</v>
      </c>
      <c r="D488" s="85">
        <f>работа9!D$31</f>
        <v>0</v>
      </c>
      <c r="E488" s="85">
        <f>работа9!E$31</f>
        <v>0</v>
      </c>
      <c r="F488" s="85">
        <f>работа9!F$31</f>
        <v>0</v>
      </c>
      <c r="G488" s="85">
        <f>работа9!G$31</f>
        <v>0</v>
      </c>
      <c r="H488" s="85">
        <f>работа9!H$31</f>
        <v>0</v>
      </c>
      <c r="I488" s="85">
        <f>работа9!I$31</f>
        <v>0</v>
      </c>
      <c r="J488" s="85">
        <f>работа9!J$31</f>
        <v>0</v>
      </c>
      <c r="K488" s="85">
        <f>работа9!K$31</f>
        <v>0</v>
      </c>
      <c r="L488" s="85">
        <f>работа9!L$31</f>
        <v>0</v>
      </c>
      <c r="M488" s="85">
        <f>работа9!M$31</f>
        <v>0</v>
      </c>
      <c r="N488" s="85">
        <f>работа9!N$31</f>
        <v>0</v>
      </c>
      <c r="O488" s="85">
        <f>работа9!O$31</f>
        <v>0</v>
      </c>
      <c r="P488" s="85">
        <f>работа9!P$31</f>
        <v>0</v>
      </c>
      <c r="Q488" s="85">
        <f>работа9!Q$31</f>
        <v>0</v>
      </c>
      <c r="R488" s="85">
        <f>работа9!R$31</f>
        <v>0</v>
      </c>
      <c r="S488" s="85">
        <f>работа9!S$31</f>
        <v>0</v>
      </c>
      <c r="T488" s="85">
        <f>работа9!T$31</f>
        <v>0</v>
      </c>
      <c r="U488" s="85">
        <f>работа9!U$31</f>
        <v>0</v>
      </c>
      <c r="V488" s="85">
        <f>работа9!V$31</f>
        <v>0</v>
      </c>
      <c r="W488" s="85">
        <f>работа9!W$31</f>
        <v>0</v>
      </c>
      <c r="X488" s="85" t="str">
        <f>работа9!X$31</f>
        <v>2</v>
      </c>
    </row>
    <row r="489" spans="1:27" ht="15.75" hidden="1" thickBot="1">
      <c r="A489" s="22">
        <v>10</v>
      </c>
      <c r="B489" s="108">
        <f>содержание!C14</f>
        <v>0</v>
      </c>
      <c r="C489" s="85">
        <f>работа10!C$31</f>
        <v>0</v>
      </c>
      <c r="D489" s="85">
        <f>работа10!D$31</f>
        <v>0</v>
      </c>
      <c r="E489" s="85">
        <f>работа10!E$31</f>
        <v>0</v>
      </c>
      <c r="F489" s="85">
        <f>работа10!F$31</f>
        <v>0</v>
      </c>
      <c r="G489" s="85">
        <f>работа10!G$31</f>
        <v>0</v>
      </c>
      <c r="H489" s="85">
        <f>работа10!H$31</f>
        <v>0</v>
      </c>
      <c r="I489" s="85">
        <f>работа10!I$31</f>
        <v>0</v>
      </c>
      <c r="J489" s="85">
        <f>работа10!J$31</f>
        <v>0</v>
      </c>
      <c r="K489" s="85">
        <f>работа10!K$31</f>
        <v>0</v>
      </c>
      <c r="L489" s="85">
        <f>работа10!L$31</f>
        <v>0</v>
      </c>
      <c r="M489" s="85">
        <f>работа10!M$31</f>
        <v>0</v>
      </c>
      <c r="N489" s="85">
        <f>работа10!N$31</f>
        <v>0</v>
      </c>
      <c r="O489" s="85">
        <f>работа10!O$31</f>
        <v>0</v>
      </c>
      <c r="P489" s="85">
        <f>работа10!P$31</f>
        <v>0</v>
      </c>
      <c r="Q489" s="85">
        <f>работа10!Q$31</f>
        <v>0</v>
      </c>
      <c r="R489" s="85">
        <f>работа10!R$31</f>
        <v>0</v>
      </c>
      <c r="S489" s="85">
        <f>работа10!S$31</f>
        <v>0</v>
      </c>
      <c r="T489" s="85">
        <f>работа10!T$31</f>
        <v>0</v>
      </c>
      <c r="U489" s="85">
        <f>работа10!U$31</f>
        <v>0</v>
      </c>
      <c r="V489" s="85">
        <f>работа10!V$31</f>
        <v>0</v>
      </c>
      <c r="W489" s="85">
        <f>работа10!W$31</f>
        <v>0</v>
      </c>
      <c r="X489" s="85" t="str">
        <f>работа10!X$31</f>
        <v>2</v>
      </c>
    </row>
    <row r="490" spans="1:27" ht="15.75" thickBot="1">
      <c r="A490" s="197" t="s">
        <v>68</v>
      </c>
      <c r="B490" s="197"/>
      <c r="C490" s="112">
        <f>AVERAGE(C480:C489)</f>
        <v>0</v>
      </c>
      <c r="D490" s="112">
        <f t="shared" ref="D490:V490" si="28">AVERAGE(D480:D489)</f>
        <v>0</v>
      </c>
      <c r="E490" s="112">
        <f t="shared" si="28"/>
        <v>0</v>
      </c>
      <c r="F490" s="112">
        <f t="shared" si="28"/>
        <v>0</v>
      </c>
      <c r="G490" s="112">
        <f t="shared" si="28"/>
        <v>0</v>
      </c>
      <c r="H490" s="112">
        <f t="shared" si="28"/>
        <v>0</v>
      </c>
      <c r="I490" s="112">
        <f t="shared" si="28"/>
        <v>0</v>
      </c>
      <c r="J490" s="112">
        <f t="shared" si="28"/>
        <v>0</v>
      </c>
      <c r="K490" s="112">
        <f t="shared" si="28"/>
        <v>0</v>
      </c>
      <c r="L490" s="112">
        <f t="shared" si="28"/>
        <v>0</v>
      </c>
      <c r="M490" s="112">
        <f t="shared" si="28"/>
        <v>0</v>
      </c>
      <c r="N490" s="112">
        <f t="shared" si="28"/>
        <v>0</v>
      </c>
      <c r="O490" s="112">
        <f t="shared" si="28"/>
        <v>0</v>
      </c>
      <c r="P490" s="112">
        <f t="shared" si="28"/>
        <v>0</v>
      </c>
      <c r="Q490" s="112">
        <f t="shared" si="28"/>
        <v>0</v>
      </c>
      <c r="R490" s="112">
        <f t="shared" si="28"/>
        <v>0</v>
      </c>
      <c r="S490" s="112">
        <f t="shared" si="28"/>
        <v>0</v>
      </c>
      <c r="T490" s="112">
        <f t="shared" si="28"/>
        <v>0</v>
      </c>
      <c r="U490" s="112">
        <f t="shared" si="28"/>
        <v>0</v>
      </c>
      <c r="V490" s="112">
        <f t="shared" si="28"/>
        <v>0</v>
      </c>
    </row>
    <row r="492" spans="1:27" ht="15.75" thickBot="1">
      <c r="L492" s="200" t="s">
        <v>93</v>
      </c>
      <c r="M492" s="200"/>
      <c r="N492" s="200"/>
      <c r="O492" s="200"/>
      <c r="P492" s="200"/>
      <c r="Q492" s="200"/>
      <c r="R492" s="201"/>
      <c r="S492" s="201"/>
      <c r="T492" s="201"/>
      <c r="U492" s="201"/>
      <c r="V492" s="201"/>
    </row>
    <row r="493" spans="1:27" ht="24.95" customHeight="1" thickBot="1"/>
    <row r="494" spans="1:27" ht="27.75" thickTop="1" thickBot="1">
      <c r="A494" s="198">
        <f>сводные_таблицы!C33</f>
        <v>0</v>
      </c>
      <c r="B494" s="198"/>
      <c r="C494" s="166" t="s">
        <v>81</v>
      </c>
      <c r="D494" s="166"/>
      <c r="E494" s="166"/>
      <c r="F494" s="193" t="s">
        <v>82</v>
      </c>
      <c r="G494" s="194"/>
      <c r="H494" s="146">
        <f>содержание!P33</f>
        <v>0</v>
      </c>
      <c r="I494" s="195" t="s">
        <v>78</v>
      </c>
      <c r="J494" s="196"/>
      <c r="K494" s="196"/>
      <c r="L494" s="146">
        <f>содержание!Q33</f>
        <v>0</v>
      </c>
      <c r="Z494" s="199" t="s">
        <v>45</v>
      </c>
      <c r="AA494" s="199"/>
    </row>
    <row r="495" spans="1:27" ht="16.5" thickTop="1" thickBot="1">
      <c r="Z495" s="199"/>
      <c r="AA495" s="199"/>
    </row>
    <row r="496" spans="1:27" ht="21.75" thickTop="1" thickBot="1">
      <c r="A496" s="81"/>
      <c r="B496" s="102" t="s">
        <v>2</v>
      </c>
      <c r="C496" s="106">
        <v>1</v>
      </c>
      <c r="D496" s="82">
        <v>2</v>
      </c>
      <c r="E496" s="82">
        <v>3</v>
      </c>
      <c r="F496" s="82">
        <v>4</v>
      </c>
      <c r="G496" s="82">
        <v>5</v>
      </c>
      <c r="H496" s="82">
        <v>6</v>
      </c>
      <c r="I496" s="82">
        <v>7</v>
      </c>
      <c r="J496" s="83">
        <v>8</v>
      </c>
      <c r="K496" s="82">
        <v>9</v>
      </c>
      <c r="L496" s="109">
        <v>10</v>
      </c>
      <c r="M496" s="109">
        <v>11</v>
      </c>
      <c r="N496" s="82">
        <v>12</v>
      </c>
      <c r="O496" s="83">
        <v>13</v>
      </c>
      <c r="P496" s="82">
        <v>14</v>
      </c>
      <c r="Q496" s="83">
        <v>15</v>
      </c>
      <c r="R496" s="83">
        <v>16</v>
      </c>
      <c r="S496" s="82">
        <v>17</v>
      </c>
      <c r="T496" s="82">
        <v>18</v>
      </c>
      <c r="U496" s="82">
        <v>19</v>
      </c>
      <c r="V496" s="92">
        <v>20</v>
      </c>
      <c r="W496" s="110" t="s">
        <v>59</v>
      </c>
      <c r="X496" s="111" t="s">
        <v>60</v>
      </c>
    </row>
    <row r="497" spans="1:24" ht="15.75" thickBot="1">
      <c r="A497" s="25">
        <v>1</v>
      </c>
      <c r="B497" s="108">
        <f>содержание!C5</f>
        <v>0</v>
      </c>
      <c r="C497" s="85">
        <f>работа1!C$32</f>
        <v>0</v>
      </c>
      <c r="D497" s="85">
        <f>работа1!D$32</f>
        <v>0</v>
      </c>
      <c r="E497" s="85">
        <f>работа1!E$32</f>
        <v>0</v>
      </c>
      <c r="F497" s="85">
        <f>работа1!F$32</f>
        <v>0</v>
      </c>
      <c r="G497" s="85">
        <f>работа1!G$32</f>
        <v>0</v>
      </c>
      <c r="H497" s="85">
        <f>работа1!H$32</f>
        <v>0</v>
      </c>
      <c r="I497" s="85">
        <f>работа1!I$32</f>
        <v>0</v>
      </c>
      <c r="J497" s="85">
        <f>работа1!J$32</f>
        <v>0</v>
      </c>
      <c r="K497" s="85">
        <f>работа1!K$32</f>
        <v>0</v>
      </c>
      <c r="L497" s="85">
        <f>работа1!L$32</f>
        <v>0</v>
      </c>
      <c r="M497" s="85">
        <f>работа1!M$32</f>
        <v>0</v>
      </c>
      <c r="N497" s="85">
        <f>работа1!N$32</f>
        <v>0</v>
      </c>
      <c r="O497" s="85">
        <f>работа1!O$32</f>
        <v>0</v>
      </c>
      <c r="P497" s="85">
        <f>работа1!P$32</f>
        <v>0</v>
      </c>
      <c r="Q497" s="85">
        <f>работа1!Q$32</f>
        <v>0</v>
      </c>
      <c r="R497" s="85">
        <f>работа1!R$32</f>
        <v>0</v>
      </c>
      <c r="S497" s="85">
        <f>работа1!S$32</f>
        <v>0</v>
      </c>
      <c r="T497" s="85">
        <f>работа1!T$32</f>
        <v>0</v>
      </c>
      <c r="U497" s="85">
        <f>работа1!U$32</f>
        <v>0</v>
      </c>
      <c r="V497" s="85">
        <f>работа1!V$32</f>
        <v>0</v>
      </c>
      <c r="W497" s="85">
        <f>работа1!W$32</f>
        <v>0</v>
      </c>
      <c r="X497" s="85" t="str">
        <f>работа1!X$32</f>
        <v>2</v>
      </c>
    </row>
    <row r="498" spans="1:24" ht="15.75" hidden="1" thickBot="1">
      <c r="A498" s="22">
        <v>2</v>
      </c>
      <c r="B498" s="108">
        <f>содержание!C6</f>
        <v>0</v>
      </c>
      <c r="C498" s="85">
        <f>работа2!C$32</f>
        <v>0</v>
      </c>
      <c r="D498" s="85">
        <f>работа2!D$32</f>
        <v>0</v>
      </c>
      <c r="E498" s="85">
        <f>работа2!E$32</f>
        <v>0</v>
      </c>
      <c r="F498" s="85">
        <f>работа2!F$32</f>
        <v>0</v>
      </c>
      <c r="G498" s="85">
        <f>работа2!G$32</f>
        <v>0</v>
      </c>
      <c r="H498" s="85">
        <f>работа2!H$32</f>
        <v>0</v>
      </c>
      <c r="I498" s="85">
        <f>работа2!I$32</f>
        <v>0</v>
      </c>
      <c r="J498" s="85">
        <f>работа2!J$32</f>
        <v>0</v>
      </c>
      <c r="K498" s="85">
        <f>работа2!K$32</f>
        <v>0</v>
      </c>
      <c r="L498" s="85">
        <f>работа2!L$32</f>
        <v>0</v>
      </c>
      <c r="M498" s="85">
        <f>работа2!M$32</f>
        <v>0</v>
      </c>
      <c r="N498" s="85">
        <f>работа2!N$32</f>
        <v>0</v>
      </c>
      <c r="O498" s="85">
        <f>работа2!O$32</f>
        <v>0</v>
      </c>
      <c r="P498" s="85">
        <f>работа2!P$32</f>
        <v>0</v>
      </c>
      <c r="Q498" s="85">
        <f>работа2!Q$32</f>
        <v>0</v>
      </c>
      <c r="R498" s="85">
        <f>работа2!R$32</f>
        <v>0</v>
      </c>
      <c r="S498" s="85">
        <f>работа2!S$32</f>
        <v>0</v>
      </c>
      <c r="T498" s="85">
        <f>работа2!T$32</f>
        <v>0</v>
      </c>
      <c r="U498" s="85">
        <f>работа2!U$32</f>
        <v>0</v>
      </c>
      <c r="V498" s="85">
        <f>работа2!V$32</f>
        <v>0</v>
      </c>
      <c r="W498" s="85">
        <f>работа2!W$32</f>
        <v>0</v>
      </c>
      <c r="X498" s="85" t="str">
        <f>работа2!X$32</f>
        <v>2</v>
      </c>
    </row>
    <row r="499" spans="1:24" ht="15.75" hidden="1" thickBot="1">
      <c r="A499" s="22">
        <v>3</v>
      </c>
      <c r="B499" s="108">
        <f>содержание!C7</f>
        <v>0</v>
      </c>
      <c r="C499" s="85">
        <f>работа3!C$32</f>
        <v>0</v>
      </c>
      <c r="D499" s="85">
        <f>работа3!D$32</f>
        <v>0</v>
      </c>
      <c r="E499" s="85">
        <f>работа3!E$32</f>
        <v>0</v>
      </c>
      <c r="F499" s="85">
        <f>работа3!F$32</f>
        <v>0</v>
      </c>
      <c r="G499" s="85">
        <f>работа3!G$32</f>
        <v>0</v>
      </c>
      <c r="H499" s="85">
        <f>работа3!H$32</f>
        <v>0</v>
      </c>
      <c r="I499" s="85">
        <f>работа3!I$32</f>
        <v>0</v>
      </c>
      <c r="J499" s="85">
        <f>работа3!J$32</f>
        <v>0</v>
      </c>
      <c r="K499" s="85">
        <f>работа3!K$32</f>
        <v>0</v>
      </c>
      <c r="L499" s="85">
        <f>работа3!L$32</f>
        <v>0</v>
      </c>
      <c r="M499" s="85">
        <f>работа3!M$32</f>
        <v>0</v>
      </c>
      <c r="N499" s="85">
        <f>работа3!N$32</f>
        <v>0</v>
      </c>
      <c r="O499" s="85">
        <f>работа3!O$32</f>
        <v>0</v>
      </c>
      <c r="P499" s="85">
        <f>работа3!P$32</f>
        <v>0</v>
      </c>
      <c r="Q499" s="85">
        <f>работа3!Q$32</f>
        <v>0</v>
      </c>
      <c r="R499" s="85">
        <f>работа3!R$32</f>
        <v>0</v>
      </c>
      <c r="S499" s="85">
        <f>работа3!S$32</f>
        <v>0</v>
      </c>
      <c r="T499" s="85">
        <f>работа3!T$32</f>
        <v>0</v>
      </c>
      <c r="U499" s="85">
        <f>работа3!U$32</f>
        <v>0</v>
      </c>
      <c r="V499" s="85">
        <f>работа3!V$32</f>
        <v>0</v>
      </c>
      <c r="W499" s="85">
        <f>работа3!W$32</f>
        <v>0</v>
      </c>
      <c r="X499" s="85" t="str">
        <f>работа3!X$32</f>
        <v>2</v>
      </c>
    </row>
    <row r="500" spans="1:24" ht="15.75" hidden="1" thickBot="1">
      <c r="A500" s="22">
        <v>4</v>
      </c>
      <c r="B500" s="108">
        <f>содержание!C8</f>
        <v>0</v>
      </c>
      <c r="C500" s="85">
        <f>работа4!C$32</f>
        <v>0</v>
      </c>
      <c r="D500" s="85">
        <f>работа4!D$32</f>
        <v>0</v>
      </c>
      <c r="E500" s="85">
        <f>работа4!E$32</f>
        <v>0</v>
      </c>
      <c r="F500" s="85">
        <f>работа4!F$32</f>
        <v>0</v>
      </c>
      <c r="G500" s="85">
        <f>работа4!G$32</f>
        <v>0</v>
      </c>
      <c r="H500" s="85">
        <f>работа4!H$32</f>
        <v>0</v>
      </c>
      <c r="I500" s="85">
        <f>работа4!I$32</f>
        <v>0</v>
      </c>
      <c r="J500" s="85">
        <f>работа4!J$32</f>
        <v>0</v>
      </c>
      <c r="K500" s="85">
        <f>работа4!K$32</f>
        <v>0</v>
      </c>
      <c r="L500" s="85">
        <f>работа4!L$32</f>
        <v>0</v>
      </c>
      <c r="M500" s="85">
        <f>работа4!M$32</f>
        <v>0</v>
      </c>
      <c r="N500" s="85">
        <f>работа4!N$32</f>
        <v>0</v>
      </c>
      <c r="O500" s="85">
        <f>работа4!O$32</f>
        <v>0</v>
      </c>
      <c r="P500" s="85">
        <f>работа4!P$32</f>
        <v>0</v>
      </c>
      <c r="Q500" s="85">
        <f>работа4!Q$32</f>
        <v>0</v>
      </c>
      <c r="R500" s="85">
        <f>работа4!R$32</f>
        <v>0</v>
      </c>
      <c r="S500" s="85">
        <f>работа4!S$32</f>
        <v>0</v>
      </c>
      <c r="T500" s="85">
        <f>работа4!T$32</f>
        <v>0</v>
      </c>
      <c r="U500" s="85">
        <f>работа4!U$32</f>
        <v>0</v>
      </c>
      <c r="V500" s="85">
        <f>работа4!V$32</f>
        <v>0</v>
      </c>
      <c r="W500" s="85">
        <f>работа4!W$32</f>
        <v>0</v>
      </c>
      <c r="X500" s="85" t="str">
        <f>работа4!X$32</f>
        <v>2</v>
      </c>
    </row>
    <row r="501" spans="1:24" ht="15.75" hidden="1" thickBot="1">
      <c r="A501" s="22">
        <v>5</v>
      </c>
      <c r="B501" s="108">
        <f>содержание!C9</f>
        <v>0</v>
      </c>
      <c r="C501" s="85">
        <f>работа4!C$32</f>
        <v>0</v>
      </c>
      <c r="D501" s="85">
        <f>работа4!D$32</f>
        <v>0</v>
      </c>
      <c r="E501" s="85">
        <f>работа4!E$32</f>
        <v>0</v>
      </c>
      <c r="F501" s="85">
        <f>работа4!F$32</f>
        <v>0</v>
      </c>
      <c r="G501" s="85">
        <f>работа4!G$32</f>
        <v>0</v>
      </c>
      <c r="H501" s="85">
        <f>работа4!H$32</f>
        <v>0</v>
      </c>
      <c r="I501" s="85">
        <f>работа4!I$32</f>
        <v>0</v>
      </c>
      <c r="J501" s="85">
        <f>работа4!J$32</f>
        <v>0</v>
      </c>
      <c r="K501" s="85">
        <f>работа4!K$32</f>
        <v>0</v>
      </c>
      <c r="L501" s="85">
        <f>работа4!L$32</f>
        <v>0</v>
      </c>
      <c r="M501" s="85">
        <f>работа4!M$32</f>
        <v>0</v>
      </c>
      <c r="N501" s="85">
        <f>работа4!N$32</f>
        <v>0</v>
      </c>
      <c r="O501" s="85">
        <f>работа4!O$32</f>
        <v>0</v>
      </c>
      <c r="P501" s="85">
        <f>работа4!P$32</f>
        <v>0</v>
      </c>
      <c r="Q501" s="85">
        <f>работа4!Q$32</f>
        <v>0</v>
      </c>
      <c r="R501" s="85">
        <f>работа4!R$32</f>
        <v>0</v>
      </c>
      <c r="S501" s="85">
        <f>работа4!S$32</f>
        <v>0</v>
      </c>
      <c r="T501" s="85">
        <f>работа4!T$32</f>
        <v>0</v>
      </c>
      <c r="U501" s="85">
        <f>работа4!U$32</f>
        <v>0</v>
      </c>
      <c r="V501" s="85">
        <f>работа4!V$32</f>
        <v>0</v>
      </c>
      <c r="W501" s="85">
        <f>работа4!W$32</f>
        <v>0</v>
      </c>
      <c r="X501" s="85" t="str">
        <f>работа4!X$32</f>
        <v>2</v>
      </c>
    </row>
    <row r="502" spans="1:24" ht="15.75" hidden="1" thickBot="1">
      <c r="A502" s="22">
        <v>6</v>
      </c>
      <c r="B502" s="108">
        <f>содержание!C10</f>
        <v>0</v>
      </c>
      <c r="C502" s="85">
        <f>работа4!C$32</f>
        <v>0</v>
      </c>
      <c r="D502" s="85">
        <f>работа4!D$32</f>
        <v>0</v>
      </c>
      <c r="E502" s="85">
        <f>работа4!E$32</f>
        <v>0</v>
      </c>
      <c r="F502" s="85">
        <f>работа4!F$32</f>
        <v>0</v>
      </c>
      <c r="G502" s="85">
        <f>работа4!G$32</f>
        <v>0</v>
      </c>
      <c r="H502" s="85">
        <f>работа4!H$32</f>
        <v>0</v>
      </c>
      <c r="I502" s="85">
        <f>работа4!I$32</f>
        <v>0</v>
      </c>
      <c r="J502" s="85">
        <f>работа4!J$32</f>
        <v>0</v>
      </c>
      <c r="K502" s="85">
        <f>работа4!K$32</f>
        <v>0</v>
      </c>
      <c r="L502" s="85">
        <f>работа4!L$32</f>
        <v>0</v>
      </c>
      <c r="M502" s="85">
        <f>работа4!M$32</f>
        <v>0</v>
      </c>
      <c r="N502" s="85">
        <f>работа4!N$32</f>
        <v>0</v>
      </c>
      <c r="O502" s="85">
        <f>работа4!O$32</f>
        <v>0</v>
      </c>
      <c r="P502" s="85">
        <f>работа4!P$32</f>
        <v>0</v>
      </c>
      <c r="Q502" s="85">
        <f>работа4!Q$32</f>
        <v>0</v>
      </c>
      <c r="R502" s="85">
        <f>работа4!R$32</f>
        <v>0</v>
      </c>
      <c r="S502" s="85">
        <f>работа4!S$32</f>
        <v>0</v>
      </c>
      <c r="T502" s="85">
        <f>работа4!T$32</f>
        <v>0</v>
      </c>
      <c r="U502" s="85">
        <f>работа4!U$32</f>
        <v>0</v>
      </c>
      <c r="V502" s="85">
        <f>работа4!V$32</f>
        <v>0</v>
      </c>
      <c r="W502" s="85">
        <f>работа4!W$32</f>
        <v>0</v>
      </c>
      <c r="X502" s="85" t="str">
        <f>работа4!X$32</f>
        <v>2</v>
      </c>
    </row>
    <row r="503" spans="1:24" ht="15.75" hidden="1" thickBot="1">
      <c r="A503" s="22">
        <v>7</v>
      </c>
      <c r="B503" s="108">
        <f>содержание!C11</f>
        <v>0</v>
      </c>
      <c r="C503" s="85">
        <f>работа4!C$32</f>
        <v>0</v>
      </c>
      <c r="D503" s="85">
        <f>работа4!D$32</f>
        <v>0</v>
      </c>
      <c r="E503" s="85">
        <f>работа4!E$32</f>
        <v>0</v>
      </c>
      <c r="F503" s="85">
        <f>работа4!F$32</f>
        <v>0</v>
      </c>
      <c r="G503" s="85">
        <f>работа4!G$32</f>
        <v>0</v>
      </c>
      <c r="H503" s="85">
        <f>работа4!H$32</f>
        <v>0</v>
      </c>
      <c r="I503" s="85">
        <f>работа4!I$32</f>
        <v>0</v>
      </c>
      <c r="J503" s="85">
        <f>работа4!J$32</f>
        <v>0</v>
      </c>
      <c r="K503" s="85">
        <f>работа4!K$32</f>
        <v>0</v>
      </c>
      <c r="L503" s="85">
        <f>работа4!L$32</f>
        <v>0</v>
      </c>
      <c r="M503" s="85">
        <f>работа4!M$32</f>
        <v>0</v>
      </c>
      <c r="N503" s="85">
        <f>работа4!N$32</f>
        <v>0</v>
      </c>
      <c r="O503" s="85">
        <f>работа4!O$32</f>
        <v>0</v>
      </c>
      <c r="P503" s="85">
        <f>работа4!P$32</f>
        <v>0</v>
      </c>
      <c r="Q503" s="85">
        <f>работа4!Q$32</f>
        <v>0</v>
      </c>
      <c r="R503" s="85">
        <f>работа4!R$32</f>
        <v>0</v>
      </c>
      <c r="S503" s="85">
        <f>работа4!S$32</f>
        <v>0</v>
      </c>
      <c r="T503" s="85">
        <f>работа4!T$32</f>
        <v>0</v>
      </c>
      <c r="U503" s="85">
        <f>работа4!U$32</f>
        <v>0</v>
      </c>
      <c r="V503" s="85">
        <f>работа4!V$32</f>
        <v>0</v>
      </c>
      <c r="W503" s="85">
        <f>работа4!W$32</f>
        <v>0</v>
      </c>
      <c r="X503" s="85" t="str">
        <f>работа4!X$32</f>
        <v>2</v>
      </c>
    </row>
    <row r="504" spans="1:24" ht="15.75" hidden="1" thickBot="1">
      <c r="A504" s="22">
        <v>8</v>
      </c>
      <c r="B504" s="108">
        <f>содержание!C12</f>
        <v>0</v>
      </c>
      <c r="C504" s="85">
        <f>работа8!C$32</f>
        <v>0</v>
      </c>
      <c r="D504" s="85">
        <f>работа8!D$32</f>
        <v>0</v>
      </c>
      <c r="E504" s="85">
        <f>работа8!E$32</f>
        <v>0</v>
      </c>
      <c r="F504" s="85">
        <f>работа8!F$32</f>
        <v>0</v>
      </c>
      <c r="G504" s="85">
        <f>работа8!G$32</f>
        <v>0</v>
      </c>
      <c r="H504" s="85">
        <f>работа8!H$32</f>
        <v>0</v>
      </c>
      <c r="I504" s="85">
        <f>работа8!I$32</f>
        <v>0</v>
      </c>
      <c r="J504" s="85">
        <f>работа8!J$32</f>
        <v>0</v>
      </c>
      <c r="K504" s="85">
        <f>работа8!K$32</f>
        <v>0</v>
      </c>
      <c r="L504" s="85">
        <f>работа8!L$32</f>
        <v>0</v>
      </c>
      <c r="M504" s="85">
        <f>работа8!M$32</f>
        <v>0</v>
      </c>
      <c r="N504" s="85">
        <f>работа8!N$32</f>
        <v>0</v>
      </c>
      <c r="O504" s="85">
        <f>работа8!O$32</f>
        <v>0</v>
      </c>
      <c r="P504" s="85">
        <f>работа8!P$32</f>
        <v>0</v>
      </c>
      <c r="Q504" s="85">
        <f>работа8!Q$32</f>
        <v>0</v>
      </c>
      <c r="R504" s="85">
        <f>работа8!R$32</f>
        <v>0</v>
      </c>
      <c r="S504" s="85">
        <f>работа8!S$32</f>
        <v>0</v>
      </c>
      <c r="T504" s="85">
        <f>работа8!T$32</f>
        <v>0</v>
      </c>
      <c r="U504" s="85">
        <f>работа8!U$32</f>
        <v>0</v>
      </c>
      <c r="V504" s="85">
        <f>работа8!V$32</f>
        <v>0</v>
      </c>
      <c r="W504" s="85">
        <f>работа8!W$32</f>
        <v>0</v>
      </c>
      <c r="X504" s="85" t="str">
        <f>работа8!X$32</f>
        <v>2</v>
      </c>
    </row>
    <row r="505" spans="1:24" ht="15.75" hidden="1" thickBot="1">
      <c r="A505" s="22">
        <v>9</v>
      </c>
      <c r="B505" s="108">
        <f>содержание!C13</f>
        <v>0</v>
      </c>
      <c r="C505" s="85">
        <f>работа9!C$32</f>
        <v>0</v>
      </c>
      <c r="D505" s="85">
        <f>работа9!D$32</f>
        <v>0</v>
      </c>
      <c r="E505" s="85">
        <f>работа9!E$32</f>
        <v>0</v>
      </c>
      <c r="F505" s="85">
        <f>работа9!F$32</f>
        <v>0</v>
      </c>
      <c r="G505" s="85">
        <f>работа9!G$32</f>
        <v>0</v>
      </c>
      <c r="H505" s="85">
        <f>работа9!H$32</f>
        <v>0</v>
      </c>
      <c r="I505" s="85">
        <f>работа9!I$32</f>
        <v>0</v>
      </c>
      <c r="J505" s="85">
        <f>работа9!J$32</f>
        <v>0</v>
      </c>
      <c r="K505" s="85">
        <f>работа9!K$32</f>
        <v>0</v>
      </c>
      <c r="L505" s="85">
        <f>работа9!L$32</f>
        <v>0</v>
      </c>
      <c r="M505" s="85">
        <f>работа9!M$32</f>
        <v>0</v>
      </c>
      <c r="N505" s="85">
        <f>работа9!N$32</f>
        <v>0</v>
      </c>
      <c r="O505" s="85">
        <f>работа9!O$32</f>
        <v>0</v>
      </c>
      <c r="P505" s="85">
        <f>работа9!P$32</f>
        <v>0</v>
      </c>
      <c r="Q505" s="85">
        <f>работа9!Q$32</f>
        <v>0</v>
      </c>
      <c r="R505" s="85">
        <f>работа9!R$32</f>
        <v>0</v>
      </c>
      <c r="S505" s="85">
        <f>работа9!S$32</f>
        <v>0</v>
      </c>
      <c r="T505" s="85">
        <f>работа9!T$32</f>
        <v>0</v>
      </c>
      <c r="U505" s="85">
        <f>работа9!U$32</f>
        <v>0</v>
      </c>
      <c r="V505" s="85">
        <f>работа9!V$32</f>
        <v>0</v>
      </c>
      <c r="W505" s="85">
        <f>работа9!W$32</f>
        <v>0</v>
      </c>
      <c r="X505" s="85" t="str">
        <f>работа9!X$32</f>
        <v>2</v>
      </c>
    </row>
    <row r="506" spans="1:24" ht="15.75" hidden="1" thickBot="1">
      <c r="A506" s="22">
        <v>10</v>
      </c>
      <c r="B506" s="108">
        <f>содержание!C14</f>
        <v>0</v>
      </c>
      <c r="C506" s="85">
        <f>работа10!C$32</f>
        <v>0</v>
      </c>
      <c r="D506" s="85">
        <f>работа10!D$32</f>
        <v>0</v>
      </c>
      <c r="E506" s="85">
        <f>работа10!E$32</f>
        <v>0</v>
      </c>
      <c r="F506" s="85">
        <f>работа10!F$32</f>
        <v>0</v>
      </c>
      <c r="G506" s="85">
        <f>работа10!G$32</f>
        <v>0</v>
      </c>
      <c r="H506" s="85">
        <f>работа10!H$32</f>
        <v>0</v>
      </c>
      <c r="I506" s="85">
        <f>работа10!I$32</f>
        <v>0</v>
      </c>
      <c r="J506" s="85">
        <f>работа10!J$32</f>
        <v>0</v>
      </c>
      <c r="K506" s="85">
        <f>работа10!K$32</f>
        <v>0</v>
      </c>
      <c r="L506" s="85">
        <f>работа10!L$32</f>
        <v>0</v>
      </c>
      <c r="M506" s="85">
        <f>работа10!M$32</f>
        <v>0</v>
      </c>
      <c r="N506" s="85">
        <f>работа10!N$32</f>
        <v>0</v>
      </c>
      <c r="O506" s="85">
        <f>работа10!O$32</f>
        <v>0</v>
      </c>
      <c r="P506" s="85">
        <f>работа10!P$32</f>
        <v>0</v>
      </c>
      <c r="Q506" s="85">
        <f>работа10!Q$32</f>
        <v>0</v>
      </c>
      <c r="R506" s="85">
        <f>работа10!R$32</f>
        <v>0</v>
      </c>
      <c r="S506" s="85">
        <f>работа10!S$32</f>
        <v>0</v>
      </c>
      <c r="T506" s="85">
        <f>работа10!T$32</f>
        <v>0</v>
      </c>
      <c r="U506" s="85">
        <f>работа10!U$32</f>
        <v>0</v>
      </c>
      <c r="V506" s="85">
        <f>работа10!V$32</f>
        <v>0</v>
      </c>
      <c r="W506" s="85">
        <f>работа10!W$32</f>
        <v>0</v>
      </c>
      <c r="X506" s="85" t="str">
        <f>работа10!X$32</f>
        <v>2</v>
      </c>
    </row>
    <row r="507" spans="1:24" ht="15.75" thickBot="1">
      <c r="A507" s="197" t="s">
        <v>68</v>
      </c>
      <c r="B507" s="197"/>
      <c r="C507" s="112">
        <f>AVERAGE(C497:C506)</f>
        <v>0</v>
      </c>
      <c r="D507" s="112">
        <f t="shared" ref="D507:V507" si="29">AVERAGE(D497:D506)</f>
        <v>0</v>
      </c>
      <c r="E507" s="112">
        <f t="shared" si="29"/>
        <v>0</v>
      </c>
      <c r="F507" s="112">
        <f t="shared" si="29"/>
        <v>0</v>
      </c>
      <c r="G507" s="112">
        <f t="shared" si="29"/>
        <v>0</v>
      </c>
      <c r="H507" s="112">
        <f t="shared" si="29"/>
        <v>0</v>
      </c>
      <c r="I507" s="112">
        <f t="shared" si="29"/>
        <v>0</v>
      </c>
      <c r="J507" s="112">
        <f t="shared" si="29"/>
        <v>0</v>
      </c>
      <c r="K507" s="112">
        <f t="shared" si="29"/>
        <v>0</v>
      </c>
      <c r="L507" s="112">
        <f t="shared" si="29"/>
        <v>0</v>
      </c>
      <c r="M507" s="112">
        <f t="shared" si="29"/>
        <v>0</v>
      </c>
      <c r="N507" s="112">
        <f t="shared" si="29"/>
        <v>0</v>
      </c>
      <c r="O507" s="112">
        <f t="shared" si="29"/>
        <v>0</v>
      </c>
      <c r="P507" s="112">
        <f t="shared" si="29"/>
        <v>0</v>
      </c>
      <c r="Q507" s="112">
        <f t="shared" si="29"/>
        <v>0</v>
      </c>
      <c r="R507" s="112">
        <f t="shared" si="29"/>
        <v>0</v>
      </c>
      <c r="S507" s="112">
        <f t="shared" si="29"/>
        <v>0</v>
      </c>
      <c r="T507" s="112">
        <f t="shared" si="29"/>
        <v>0</v>
      </c>
      <c r="U507" s="112">
        <f t="shared" si="29"/>
        <v>0</v>
      </c>
      <c r="V507" s="112">
        <f t="shared" si="29"/>
        <v>0</v>
      </c>
    </row>
    <row r="509" spans="1:24" ht="15.75" thickBot="1">
      <c r="L509" s="200" t="s">
        <v>93</v>
      </c>
      <c r="M509" s="200"/>
      <c r="N509" s="200"/>
      <c r="O509" s="200"/>
      <c r="P509" s="200"/>
      <c r="Q509" s="200"/>
      <c r="R509" s="201"/>
      <c r="S509" s="201"/>
      <c r="T509" s="201"/>
      <c r="U509" s="201"/>
      <c r="V509" s="201"/>
    </row>
  </sheetData>
  <mergeCells count="240">
    <mergeCell ref="L441:Q441"/>
    <mergeCell ref="R441:V441"/>
    <mergeCell ref="L458:Q458"/>
    <mergeCell ref="R458:V458"/>
    <mergeCell ref="L475:Q475"/>
    <mergeCell ref="R475:V475"/>
    <mergeCell ref="L492:Q492"/>
    <mergeCell ref="R492:V492"/>
    <mergeCell ref="L509:Q509"/>
    <mergeCell ref="R509:V509"/>
    <mergeCell ref="L356:Q356"/>
    <mergeCell ref="R356:V356"/>
    <mergeCell ref="L373:Q373"/>
    <mergeCell ref="R373:V373"/>
    <mergeCell ref="L390:Q390"/>
    <mergeCell ref="R390:V390"/>
    <mergeCell ref="L407:Q407"/>
    <mergeCell ref="R407:V407"/>
    <mergeCell ref="L424:Q424"/>
    <mergeCell ref="R424:V424"/>
    <mergeCell ref="L101:Q101"/>
    <mergeCell ref="R101:V101"/>
    <mergeCell ref="L118:Q118"/>
    <mergeCell ref="R118:V118"/>
    <mergeCell ref="L135:Q135"/>
    <mergeCell ref="R135:V135"/>
    <mergeCell ref="L152:Q152"/>
    <mergeCell ref="R152:V152"/>
    <mergeCell ref="L169:Q169"/>
    <mergeCell ref="R169:V169"/>
    <mergeCell ref="L16:Q16"/>
    <mergeCell ref="R16:V16"/>
    <mergeCell ref="L33:Q33"/>
    <mergeCell ref="R33:V33"/>
    <mergeCell ref="L50:Q50"/>
    <mergeCell ref="R50:V50"/>
    <mergeCell ref="L67:Q67"/>
    <mergeCell ref="R67:V67"/>
    <mergeCell ref="L84:Q84"/>
    <mergeCell ref="R84:V84"/>
    <mergeCell ref="A354:B354"/>
    <mergeCell ref="A320:B320"/>
    <mergeCell ref="A324:B324"/>
    <mergeCell ref="Z324:AA325"/>
    <mergeCell ref="A337:B337"/>
    <mergeCell ref="A341:B341"/>
    <mergeCell ref="Z341:AA342"/>
    <mergeCell ref="C324:E324"/>
    <mergeCell ref="F324:G324"/>
    <mergeCell ref="I324:K324"/>
    <mergeCell ref="C341:E341"/>
    <mergeCell ref="F341:G341"/>
    <mergeCell ref="I341:K341"/>
    <mergeCell ref="L322:Q322"/>
    <mergeCell ref="R322:V322"/>
    <mergeCell ref="L339:Q339"/>
    <mergeCell ref="R339:V339"/>
    <mergeCell ref="A286:B286"/>
    <mergeCell ref="A290:B290"/>
    <mergeCell ref="Z290:AA291"/>
    <mergeCell ref="A303:B303"/>
    <mergeCell ref="A307:B307"/>
    <mergeCell ref="Z307:AA308"/>
    <mergeCell ref="C290:E290"/>
    <mergeCell ref="F290:G290"/>
    <mergeCell ref="I290:K290"/>
    <mergeCell ref="C307:E307"/>
    <mergeCell ref="F307:G307"/>
    <mergeCell ref="I307:K307"/>
    <mergeCell ref="L288:Q288"/>
    <mergeCell ref="R288:V288"/>
    <mergeCell ref="L305:Q305"/>
    <mergeCell ref="R305:V305"/>
    <mergeCell ref="A252:B252"/>
    <mergeCell ref="A256:B256"/>
    <mergeCell ref="Z256:AA257"/>
    <mergeCell ref="A269:B269"/>
    <mergeCell ref="A273:B273"/>
    <mergeCell ref="Z273:AA274"/>
    <mergeCell ref="C256:E256"/>
    <mergeCell ref="F256:G256"/>
    <mergeCell ref="I256:K256"/>
    <mergeCell ref="C273:E273"/>
    <mergeCell ref="F273:G273"/>
    <mergeCell ref="I273:K273"/>
    <mergeCell ref="L254:Q254"/>
    <mergeCell ref="R254:V254"/>
    <mergeCell ref="L271:Q271"/>
    <mergeCell ref="R271:V271"/>
    <mergeCell ref="A218:B218"/>
    <mergeCell ref="A222:B222"/>
    <mergeCell ref="Z222:AA223"/>
    <mergeCell ref="A235:B235"/>
    <mergeCell ref="A239:B239"/>
    <mergeCell ref="Z239:AA240"/>
    <mergeCell ref="C222:E222"/>
    <mergeCell ref="F222:G222"/>
    <mergeCell ref="I222:K222"/>
    <mergeCell ref="C239:E239"/>
    <mergeCell ref="F239:G239"/>
    <mergeCell ref="I239:K239"/>
    <mergeCell ref="L220:Q220"/>
    <mergeCell ref="R220:V220"/>
    <mergeCell ref="L237:Q237"/>
    <mergeCell ref="R237:V237"/>
    <mergeCell ref="A184:B184"/>
    <mergeCell ref="A188:B188"/>
    <mergeCell ref="Z188:AA189"/>
    <mergeCell ref="A201:B201"/>
    <mergeCell ref="A205:B205"/>
    <mergeCell ref="Z205:AA206"/>
    <mergeCell ref="C188:E188"/>
    <mergeCell ref="F188:G188"/>
    <mergeCell ref="I188:K188"/>
    <mergeCell ref="C205:E205"/>
    <mergeCell ref="F205:G205"/>
    <mergeCell ref="I205:K205"/>
    <mergeCell ref="L186:Q186"/>
    <mergeCell ref="R186:V186"/>
    <mergeCell ref="L203:Q203"/>
    <mergeCell ref="R203:V203"/>
    <mergeCell ref="A1:B1"/>
    <mergeCell ref="A14:B14"/>
    <mergeCell ref="Z1:AA2"/>
    <mergeCell ref="A137:B137"/>
    <mergeCell ref="Z137:AA138"/>
    <mergeCell ref="A65:B65"/>
    <mergeCell ref="A69:B69"/>
    <mergeCell ref="Z69:AA70"/>
    <mergeCell ref="A82:B82"/>
    <mergeCell ref="A18:B18"/>
    <mergeCell ref="Z18:AA19"/>
    <mergeCell ref="A31:B31"/>
    <mergeCell ref="A35:B35"/>
    <mergeCell ref="Z35:AA36"/>
    <mergeCell ref="A48:B48"/>
    <mergeCell ref="A52:B52"/>
    <mergeCell ref="Z52:AA53"/>
    <mergeCell ref="A116:B116"/>
    <mergeCell ref="A120:B120"/>
    <mergeCell ref="Z120:AA121"/>
    <mergeCell ref="A133:B133"/>
    <mergeCell ref="A86:B86"/>
    <mergeCell ref="Z86:AA87"/>
    <mergeCell ref="A99:B99"/>
    <mergeCell ref="A103:B103"/>
    <mergeCell ref="Z103:AA104"/>
    <mergeCell ref="C69:E69"/>
    <mergeCell ref="F69:G69"/>
    <mergeCell ref="I69:K69"/>
    <mergeCell ref="C86:E86"/>
    <mergeCell ref="F86:G86"/>
    <mergeCell ref="I86:K86"/>
    <mergeCell ref="A358:B358"/>
    <mergeCell ref="Z358:AA359"/>
    <mergeCell ref="C103:E103"/>
    <mergeCell ref="F103:G103"/>
    <mergeCell ref="I103:K103"/>
    <mergeCell ref="C120:E120"/>
    <mergeCell ref="F120:G120"/>
    <mergeCell ref="I120:K120"/>
    <mergeCell ref="A150:B150"/>
    <mergeCell ref="A154:B154"/>
    <mergeCell ref="Z154:AA155"/>
    <mergeCell ref="A167:B167"/>
    <mergeCell ref="A171:B171"/>
    <mergeCell ref="Z171:AA172"/>
    <mergeCell ref="C171:E171"/>
    <mergeCell ref="F171:G171"/>
    <mergeCell ref="A371:B371"/>
    <mergeCell ref="A375:B375"/>
    <mergeCell ref="Z375:AA376"/>
    <mergeCell ref="C358:E358"/>
    <mergeCell ref="F358:G358"/>
    <mergeCell ref="I358:K358"/>
    <mergeCell ref="C375:E375"/>
    <mergeCell ref="F375:G375"/>
    <mergeCell ref="I375:K375"/>
    <mergeCell ref="A405:B405"/>
    <mergeCell ref="A409:B409"/>
    <mergeCell ref="Z409:AA410"/>
    <mergeCell ref="C392:E392"/>
    <mergeCell ref="F392:G392"/>
    <mergeCell ref="I392:K392"/>
    <mergeCell ref="C409:E409"/>
    <mergeCell ref="F409:G409"/>
    <mergeCell ref="I409:K409"/>
    <mergeCell ref="A507:B507"/>
    <mergeCell ref="A456:B456"/>
    <mergeCell ref="A460:B460"/>
    <mergeCell ref="Z460:AA461"/>
    <mergeCell ref="A473:B473"/>
    <mergeCell ref="A477:B477"/>
    <mergeCell ref="Z477:AA478"/>
    <mergeCell ref="C460:E460"/>
    <mergeCell ref="F460:G460"/>
    <mergeCell ref="I460:K460"/>
    <mergeCell ref="C477:E477"/>
    <mergeCell ref="F477:G477"/>
    <mergeCell ref="I477:K477"/>
    <mergeCell ref="C1:E1"/>
    <mergeCell ref="F1:G1"/>
    <mergeCell ref="I1:K1"/>
    <mergeCell ref="C18:E18"/>
    <mergeCell ref="F18:G18"/>
    <mergeCell ref="I18:K18"/>
    <mergeCell ref="A490:B490"/>
    <mergeCell ref="A494:B494"/>
    <mergeCell ref="Z494:AA495"/>
    <mergeCell ref="A422:B422"/>
    <mergeCell ref="A426:B426"/>
    <mergeCell ref="Z426:AA427"/>
    <mergeCell ref="A439:B439"/>
    <mergeCell ref="A443:B443"/>
    <mergeCell ref="Z443:AA444"/>
    <mergeCell ref="C426:E426"/>
    <mergeCell ref="F426:G426"/>
    <mergeCell ref="I426:K426"/>
    <mergeCell ref="C443:E443"/>
    <mergeCell ref="F443:G443"/>
    <mergeCell ref="I443:K443"/>
    <mergeCell ref="A388:B388"/>
    <mergeCell ref="A392:B392"/>
    <mergeCell ref="Z392:AA393"/>
    <mergeCell ref="C35:E35"/>
    <mergeCell ref="F35:G35"/>
    <mergeCell ref="I35:K35"/>
    <mergeCell ref="C52:E52"/>
    <mergeCell ref="F52:G52"/>
    <mergeCell ref="I52:K52"/>
    <mergeCell ref="C494:E494"/>
    <mergeCell ref="F494:G494"/>
    <mergeCell ref="I494:K494"/>
    <mergeCell ref="C137:E137"/>
    <mergeCell ref="F137:G137"/>
    <mergeCell ref="I137:K137"/>
    <mergeCell ref="C154:E154"/>
    <mergeCell ref="F154:G154"/>
    <mergeCell ref="I154:K154"/>
    <mergeCell ref="I171:K171"/>
  </mergeCells>
  <conditionalFormatting sqref="C4:X13 C21:X30 C38:X47 C55:X64 C72:X81 C89:X98 C140:X149 C157:X166 C106:X115 C123:X132 C174:X183 C191:X200 C208:X217 C225:X234">
    <cfRule type="cellIs" dxfId="16" priority="30" operator="lessThan">
      <formula>1</formula>
    </cfRule>
  </conditionalFormatting>
  <conditionalFormatting sqref="C242:X251">
    <cfRule type="cellIs" dxfId="15" priority="16" operator="lessThan">
      <formula>1</formula>
    </cfRule>
  </conditionalFormatting>
  <conditionalFormatting sqref="C259:X268">
    <cfRule type="cellIs" dxfId="14" priority="15" operator="lessThan">
      <formula>1</formula>
    </cfRule>
  </conditionalFormatting>
  <conditionalFormatting sqref="C276:X285">
    <cfRule type="cellIs" dxfId="13" priority="14" operator="lessThan">
      <formula>1</formula>
    </cfRule>
  </conditionalFormatting>
  <conditionalFormatting sqref="C293:X302">
    <cfRule type="cellIs" dxfId="12" priority="13" operator="lessThan">
      <formula>1</formula>
    </cfRule>
  </conditionalFormatting>
  <conditionalFormatting sqref="C310:X319">
    <cfRule type="cellIs" dxfId="11" priority="12" operator="lessThan">
      <formula>1</formula>
    </cfRule>
  </conditionalFormatting>
  <conditionalFormatting sqref="C327:X336">
    <cfRule type="cellIs" dxfId="10" priority="11" operator="lessThan">
      <formula>1</formula>
    </cfRule>
  </conditionalFormatting>
  <conditionalFormatting sqref="C344:X353">
    <cfRule type="cellIs" dxfId="9" priority="10" operator="lessThan">
      <formula>1</formula>
    </cfRule>
  </conditionalFormatting>
  <conditionalFormatting sqref="C361:X370">
    <cfRule type="cellIs" dxfId="8" priority="9" operator="lessThan">
      <formula>1</formula>
    </cfRule>
  </conditionalFormatting>
  <conditionalFormatting sqref="C378:X387">
    <cfRule type="cellIs" dxfId="7" priority="8" operator="lessThan">
      <formula>1</formula>
    </cfRule>
  </conditionalFormatting>
  <conditionalFormatting sqref="C395:X404">
    <cfRule type="cellIs" dxfId="6" priority="7" operator="lessThan">
      <formula>1</formula>
    </cfRule>
  </conditionalFormatting>
  <conditionalFormatting sqref="C412:X421">
    <cfRule type="cellIs" dxfId="5" priority="6" operator="lessThan">
      <formula>1</formula>
    </cfRule>
  </conditionalFormatting>
  <conditionalFormatting sqref="C429:X438">
    <cfRule type="cellIs" dxfId="4" priority="5" operator="lessThan">
      <formula>1</formula>
    </cfRule>
  </conditionalFormatting>
  <conditionalFormatting sqref="C446:X455">
    <cfRule type="cellIs" dxfId="3" priority="4" operator="lessThan">
      <formula>1</formula>
    </cfRule>
  </conditionalFormatting>
  <conditionalFormatting sqref="C463:X472">
    <cfRule type="cellIs" dxfId="2" priority="3" operator="lessThan">
      <formula>1</formula>
    </cfRule>
  </conditionalFormatting>
  <conditionalFormatting sqref="C480:X489">
    <cfRule type="cellIs" dxfId="1" priority="2" operator="lessThan">
      <formula>1</formula>
    </cfRule>
  </conditionalFormatting>
  <conditionalFormatting sqref="C497:X506">
    <cfRule type="cellIs" dxfId="0" priority="1" operator="lessThan">
      <formula>1</formula>
    </cfRule>
  </conditionalFormatting>
  <hyperlinks>
    <hyperlink ref="Z1:AA2" location="содержание!A1" display="Перейти к содержанию"/>
    <hyperlink ref="Z18:AA19" location="содержание!A1" display="Перейти к содержанию"/>
    <hyperlink ref="Z35:AA36" location="содержание!A1" display="Перейти к содержанию"/>
    <hyperlink ref="Z52:AA53" location="содержание!A1" display="Перейти к содержанию"/>
    <hyperlink ref="Z69:AA70" location="содержание!A1" display="Перейти к содержанию"/>
    <hyperlink ref="Z86:AA87" location="содержание!A1" display="Перейти к содержанию"/>
    <hyperlink ref="Z103:AA104" location="содержание!A1" display="Перейти к содержанию"/>
    <hyperlink ref="Z120:AA121" location="содержание!A1" display="Перейти к содержанию"/>
    <hyperlink ref="Z137:AA138" location="содержание!A1" display="Перейти к содержанию"/>
    <hyperlink ref="Z154:AA155" location="содержание!A1" display="Перейти к содержанию"/>
    <hyperlink ref="Z171:AA172" location="содержание!A1" display="Перейти к содержанию"/>
    <hyperlink ref="Z188:AA189" location="содержание!A1" display="Перейти к содержанию"/>
    <hyperlink ref="Z205:AA206" location="содержание!A1" display="Перейти к содержанию"/>
    <hyperlink ref="Z222:AA223" location="содержание!A1" display="Перейти к содержанию"/>
    <hyperlink ref="Z239:AA240" location="содержание!A1" display="Перейти к содержанию"/>
    <hyperlink ref="Z256:AA257" location="содержание!A1" display="Перейти к содержанию"/>
    <hyperlink ref="Z273:AA274" location="содержание!A1" display="Перейти к содержанию"/>
    <hyperlink ref="Z290:AA291" location="содержание!A1" display="Перейти к содержанию"/>
    <hyperlink ref="Z307:AA308" location="содержание!A1" display="Перейти к содержанию"/>
    <hyperlink ref="Z324:AA325" location="содержание!A1" display="Перейти к содержанию"/>
    <hyperlink ref="Z341:AA342" location="содержание!A1" display="Перейти к содержанию"/>
    <hyperlink ref="Z358:AA359" location="содержание!A1" display="Перейти к содержанию"/>
    <hyperlink ref="Z375:AA376" location="содержание!A1" display="Перейти к содержанию"/>
    <hyperlink ref="Z392:AA393" location="содержание!A1" display="Перейти к содержанию"/>
    <hyperlink ref="Z409:AA410" location="содержание!A1" display="Перейти к содержанию"/>
    <hyperlink ref="Z426:AA427" location="содержание!A1" display="Перейти к содержанию"/>
    <hyperlink ref="Z443:AA444" location="содержание!A1" display="Перейти к содержанию"/>
    <hyperlink ref="Z460:AA461" location="содержание!A1" display="Перейти к содержанию"/>
    <hyperlink ref="Z477:AA478" location="содержание!A1" display="Перейти к содержанию"/>
    <hyperlink ref="Z494:AA495" location="содержание!A1" display="Перейти к содержанию"/>
  </hyperlinks>
  <pageMargins left="0.7" right="0.7" top="0.75" bottom="0.75" header="0.3" footer="0.3"/>
  <pageSetup paperSize="9" scale="70" orientation="portrait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50"/>
  <sheetViews>
    <sheetView zoomScale="90" zoomScaleNormal="90" workbookViewId="0">
      <selection activeCell="I24" sqref="I24"/>
    </sheetView>
  </sheetViews>
  <sheetFormatPr defaultRowHeight="15"/>
  <cols>
    <col min="1" max="1" width="5" style="10" customWidth="1"/>
    <col min="2" max="2" width="13.7109375" customWidth="1"/>
    <col min="3" max="3" width="13" customWidth="1"/>
    <col min="4" max="4" width="16.28515625" customWidth="1"/>
    <col min="5" max="5" width="3.85546875" style="11" customWidth="1"/>
    <col min="6" max="6" width="0.7109375" style="11" customWidth="1"/>
    <col min="7" max="7" width="1.85546875" style="11" hidden="1" customWidth="1"/>
    <col min="8" max="8" width="4.85546875" customWidth="1"/>
    <col min="9" max="9" width="19.5703125" customWidth="1"/>
    <col min="10" max="10" width="4.85546875" customWidth="1"/>
    <col min="11" max="11" width="19.5703125" customWidth="1"/>
    <col min="12" max="12" width="4.85546875" customWidth="1"/>
    <col min="13" max="13" width="17.42578125" customWidth="1"/>
    <col min="14" max="14" width="4.85546875" style="11" customWidth="1"/>
    <col min="15" max="15" width="23.140625" style="11" customWidth="1"/>
    <col min="19" max="31" width="9.140625" style="149"/>
    <col min="32" max="43" width="9.140625" style="11"/>
  </cols>
  <sheetData>
    <row r="1" spans="1:31" ht="27.75" customHeight="1">
      <c r="A1" s="34">
        <v>1</v>
      </c>
      <c r="B1" s="153" t="s">
        <v>14</v>
      </c>
      <c r="C1" s="153"/>
      <c r="D1" s="153"/>
      <c r="H1" s="11"/>
      <c r="I1" s="11"/>
      <c r="J1" s="11"/>
      <c r="K1" s="11"/>
      <c r="L1" s="11"/>
      <c r="M1" s="11"/>
      <c r="P1" s="11"/>
      <c r="Q1" s="11"/>
      <c r="R1" s="11"/>
    </row>
    <row r="2" spans="1:31" ht="34.5" customHeight="1">
      <c r="A2" s="34">
        <v>2</v>
      </c>
      <c r="B2" s="154" t="s">
        <v>46</v>
      </c>
      <c r="C2" s="155"/>
      <c r="D2" s="156"/>
      <c r="G2" s="33"/>
      <c r="H2" s="164" t="s">
        <v>26</v>
      </c>
      <c r="I2" s="164"/>
      <c r="J2" s="164"/>
      <c r="K2" s="164"/>
      <c r="L2" s="164"/>
      <c r="M2" s="164"/>
      <c r="O2" s="157" t="s">
        <v>76</v>
      </c>
      <c r="P2" s="158"/>
      <c r="Q2" s="159"/>
      <c r="R2" s="11"/>
    </row>
    <row r="3" spans="1:31" ht="39.75" customHeight="1">
      <c r="A3" s="35">
        <v>3</v>
      </c>
      <c r="B3" s="157" t="s">
        <v>15</v>
      </c>
      <c r="C3" s="158"/>
      <c r="D3" s="159"/>
      <c r="E3" s="14"/>
      <c r="H3" s="9" t="s">
        <v>0</v>
      </c>
      <c r="I3" s="9" t="s">
        <v>27</v>
      </c>
      <c r="J3" s="9" t="s">
        <v>0</v>
      </c>
      <c r="K3" s="9" t="s">
        <v>27</v>
      </c>
      <c r="L3" s="9" t="s">
        <v>0</v>
      </c>
      <c r="M3" s="9" t="s">
        <v>27</v>
      </c>
      <c r="O3" s="117" t="s">
        <v>27</v>
      </c>
      <c r="P3" s="144" t="s">
        <v>77</v>
      </c>
      <c r="Q3" s="144" t="s">
        <v>79</v>
      </c>
      <c r="R3" s="11"/>
    </row>
    <row r="4" spans="1:31">
      <c r="B4" s="8"/>
      <c r="C4" s="9" t="s">
        <v>2</v>
      </c>
      <c r="D4" s="9" t="s">
        <v>13</v>
      </c>
      <c r="H4" s="31">
        <v>1</v>
      </c>
      <c r="I4" s="8">
        <f>O4</f>
        <v>0</v>
      </c>
      <c r="J4" s="31">
        <v>11</v>
      </c>
      <c r="K4" s="8">
        <f xml:space="preserve"> сводные_таблицы!C14</f>
        <v>0</v>
      </c>
      <c r="L4" s="31">
        <v>21</v>
      </c>
      <c r="M4" s="8">
        <f>сводные_таблицы!C24</f>
        <v>0</v>
      </c>
      <c r="O4" s="142">
        <f>сводные_таблицы!C4</f>
        <v>0</v>
      </c>
      <c r="P4" s="147"/>
      <c r="Q4" s="147"/>
      <c r="R4" s="11"/>
    </row>
    <row r="5" spans="1:31">
      <c r="B5" s="31" t="s">
        <v>6</v>
      </c>
      <c r="C5" s="36"/>
      <c r="D5" s="9"/>
      <c r="H5" s="31">
        <v>2</v>
      </c>
      <c r="I5" s="8">
        <f>сводные_таблицы!C5</f>
        <v>0</v>
      </c>
      <c r="J5" s="31">
        <v>12</v>
      </c>
      <c r="K5" s="8">
        <f xml:space="preserve"> сводные_таблицы!C15</f>
        <v>0</v>
      </c>
      <c r="L5" s="31">
        <v>22</v>
      </c>
      <c r="M5" s="8">
        <f>сводные_таблицы!C25</f>
        <v>0</v>
      </c>
      <c r="O5" s="142">
        <f>сводные_таблицы!C5</f>
        <v>0</v>
      </c>
      <c r="P5" s="147"/>
      <c r="Q5" s="147"/>
      <c r="R5" s="11"/>
    </row>
    <row r="6" spans="1:31">
      <c r="B6" s="31" t="s">
        <v>7</v>
      </c>
      <c r="C6" s="151"/>
      <c r="D6" s="9"/>
      <c r="H6" s="31">
        <v>3</v>
      </c>
      <c r="I6" s="8">
        <f>сводные_таблицы!C6</f>
        <v>0</v>
      </c>
      <c r="J6" s="31">
        <v>13</v>
      </c>
      <c r="K6" s="8">
        <f xml:space="preserve"> сводные_таблицы!C16</f>
        <v>0</v>
      </c>
      <c r="L6" s="31">
        <v>23</v>
      </c>
      <c r="M6" s="8">
        <f>сводные_таблицы!C26</f>
        <v>0</v>
      </c>
      <c r="O6" s="142">
        <f>сводные_таблицы!C6</f>
        <v>0</v>
      </c>
      <c r="P6" s="147"/>
      <c r="Q6" s="147"/>
      <c r="R6" s="11"/>
    </row>
    <row r="7" spans="1:31">
      <c r="B7" s="31" t="s">
        <v>8</v>
      </c>
      <c r="C7" s="36"/>
      <c r="D7" s="9"/>
      <c r="H7" s="31">
        <v>4</v>
      </c>
      <c r="I7" s="8">
        <f>сводные_таблицы!C7</f>
        <v>0</v>
      </c>
      <c r="J7" s="31">
        <v>14</v>
      </c>
      <c r="K7" s="8">
        <f xml:space="preserve"> сводные_таблицы!C17</f>
        <v>0</v>
      </c>
      <c r="L7" s="31">
        <v>24</v>
      </c>
      <c r="M7" s="8">
        <f>сводные_таблицы!C27</f>
        <v>0</v>
      </c>
      <c r="O7" s="142">
        <f>сводные_таблицы!C7</f>
        <v>0</v>
      </c>
      <c r="P7" s="147"/>
      <c r="Q7" s="147"/>
      <c r="R7" s="11"/>
    </row>
    <row r="8" spans="1:31">
      <c r="B8" s="31" t="s">
        <v>9</v>
      </c>
      <c r="C8" s="36"/>
      <c r="D8" s="9"/>
      <c r="H8" s="31">
        <v>5</v>
      </c>
      <c r="I8" s="8">
        <f>сводные_таблицы!C8</f>
        <v>0</v>
      </c>
      <c r="J8" s="31">
        <v>15</v>
      </c>
      <c r="K8" s="8">
        <f xml:space="preserve"> сводные_таблицы!C18</f>
        <v>0</v>
      </c>
      <c r="L8" s="31">
        <v>25</v>
      </c>
      <c r="M8" s="8">
        <f>сводные_таблицы!C28</f>
        <v>0</v>
      </c>
      <c r="O8" s="142">
        <f>сводные_таблицы!C8</f>
        <v>0</v>
      </c>
      <c r="P8" s="147"/>
      <c r="Q8" s="147"/>
      <c r="R8" s="11"/>
    </row>
    <row r="9" spans="1:31">
      <c r="B9" s="31" t="s">
        <v>10</v>
      </c>
      <c r="C9" s="36"/>
      <c r="D9" s="9"/>
      <c r="H9" s="31">
        <v>6</v>
      </c>
      <c r="I9" s="8">
        <f>сводные_таблицы!C9</f>
        <v>0</v>
      </c>
      <c r="J9" s="31">
        <v>16</v>
      </c>
      <c r="K9" s="8">
        <f xml:space="preserve"> сводные_таблицы!C19</f>
        <v>0</v>
      </c>
      <c r="L9" s="31">
        <v>26</v>
      </c>
      <c r="M9" s="8">
        <f>сводные_таблицы!C29</f>
        <v>0</v>
      </c>
      <c r="O9" s="142">
        <f>сводные_таблицы!C9</f>
        <v>0</v>
      </c>
      <c r="P9" s="147"/>
      <c r="Q9" s="147"/>
      <c r="R9" s="11"/>
    </row>
    <row r="10" spans="1:31">
      <c r="B10" s="31" t="s">
        <v>11</v>
      </c>
      <c r="C10" s="36"/>
      <c r="D10" s="9"/>
      <c r="H10" s="31">
        <v>7</v>
      </c>
      <c r="I10" s="8">
        <f>сводные_таблицы!C10</f>
        <v>0</v>
      </c>
      <c r="J10" s="31">
        <v>17</v>
      </c>
      <c r="K10" s="8">
        <f xml:space="preserve"> сводные_таблицы!C20</f>
        <v>0</v>
      </c>
      <c r="L10" s="31">
        <v>27</v>
      </c>
      <c r="M10" s="8">
        <f>сводные_таблицы!C30</f>
        <v>0</v>
      </c>
      <c r="O10" s="142">
        <f>сводные_таблицы!C10</f>
        <v>0</v>
      </c>
      <c r="P10" s="147"/>
      <c r="Q10" s="147"/>
      <c r="R10" s="11"/>
    </row>
    <row r="11" spans="1:31">
      <c r="B11" s="31" t="s">
        <v>12</v>
      </c>
      <c r="C11" s="36"/>
      <c r="D11" s="9"/>
      <c r="H11" s="31">
        <v>8</v>
      </c>
      <c r="I11" s="8">
        <f>сводные_таблицы!C11</f>
        <v>0</v>
      </c>
      <c r="J11" s="31">
        <v>18</v>
      </c>
      <c r="K11" s="8">
        <f xml:space="preserve"> сводные_таблицы!C21</f>
        <v>0</v>
      </c>
      <c r="L11" s="31">
        <v>28</v>
      </c>
      <c r="M11" s="8">
        <f>сводные_таблицы!C31</f>
        <v>0</v>
      </c>
      <c r="O11" s="142">
        <f>сводные_таблицы!C11</f>
        <v>0</v>
      </c>
      <c r="P11" s="147"/>
      <c r="Q11" s="147"/>
      <c r="R11" s="11"/>
    </row>
    <row r="12" spans="1:31">
      <c r="B12" s="31" t="s">
        <v>30</v>
      </c>
      <c r="C12" s="36"/>
      <c r="D12" s="9"/>
      <c r="H12" s="31">
        <v>9</v>
      </c>
      <c r="I12" s="8">
        <f>сводные_таблицы!C12</f>
        <v>0</v>
      </c>
      <c r="J12" s="31">
        <v>19</v>
      </c>
      <c r="K12" s="8">
        <f xml:space="preserve"> сводные_таблицы!C22</f>
        <v>0</v>
      </c>
      <c r="L12" s="31">
        <v>29</v>
      </c>
      <c r="M12" s="8">
        <f>сводные_таблицы!C32</f>
        <v>0</v>
      </c>
      <c r="O12" s="142">
        <f>сводные_таблицы!C12</f>
        <v>0</v>
      </c>
      <c r="P12" s="147"/>
      <c r="Q12" s="147"/>
      <c r="R12" s="11"/>
    </row>
    <row r="13" spans="1:31" ht="17.25" customHeight="1">
      <c r="B13" s="31" t="s">
        <v>66</v>
      </c>
      <c r="C13" s="9"/>
      <c r="D13" s="9"/>
      <c r="H13" s="115">
        <v>10</v>
      </c>
      <c r="I13" s="8">
        <f>сводные_таблицы!C13</f>
        <v>0</v>
      </c>
      <c r="J13" s="31">
        <v>20</v>
      </c>
      <c r="K13" s="8">
        <f xml:space="preserve"> сводные_таблицы!C23</f>
        <v>0</v>
      </c>
      <c r="L13" s="31">
        <v>30</v>
      </c>
      <c r="M13" s="8">
        <f>сводные_таблицы!C33</f>
        <v>0</v>
      </c>
      <c r="O13" s="142">
        <f>сводные_таблицы!C13</f>
        <v>0</v>
      </c>
      <c r="P13" s="147"/>
      <c r="Q13" s="147"/>
      <c r="R13" s="11"/>
    </row>
    <row r="14" spans="1:31" s="11" customFormat="1">
      <c r="A14" s="10"/>
      <c r="B14" s="116" t="s">
        <v>67</v>
      </c>
      <c r="C14" s="117"/>
      <c r="D14" s="117"/>
      <c r="H14" s="165" t="s">
        <v>72</v>
      </c>
      <c r="I14" s="165"/>
      <c r="J14" s="165"/>
      <c r="K14" s="165"/>
      <c r="L14" s="165"/>
      <c r="M14" s="165"/>
      <c r="O14" s="142">
        <f>сводные_таблицы!C14</f>
        <v>0</v>
      </c>
      <c r="P14" s="147"/>
      <c r="Q14" s="147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</row>
    <row r="15" spans="1:31" s="11" customFormat="1">
      <c r="A15" s="10"/>
      <c r="B15" s="162" t="s">
        <v>73</v>
      </c>
      <c r="C15" s="162"/>
      <c r="D15" s="162"/>
      <c r="H15" s="165"/>
      <c r="I15" s="165"/>
      <c r="J15" s="165"/>
      <c r="K15" s="165"/>
      <c r="L15" s="165"/>
      <c r="M15" s="165"/>
      <c r="O15" s="142">
        <f>сводные_таблицы!C15</f>
        <v>0</v>
      </c>
      <c r="P15" s="147"/>
      <c r="Q15" s="147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</row>
    <row r="16" spans="1:31" s="11" customFormat="1" ht="15" customHeight="1">
      <c r="A16" s="10"/>
      <c r="B16" s="163"/>
      <c r="C16" s="163"/>
      <c r="D16" s="163"/>
      <c r="H16" s="165"/>
      <c r="I16" s="165"/>
      <c r="J16" s="165"/>
      <c r="K16" s="165"/>
      <c r="L16" s="165"/>
      <c r="M16" s="165"/>
      <c r="O16" s="142">
        <f>сводные_таблицы!C16</f>
        <v>0</v>
      </c>
      <c r="P16" s="147"/>
      <c r="Q16" s="147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</row>
    <row r="17" spans="1:31" s="11" customFormat="1">
      <c r="A17" s="10"/>
      <c r="O17" s="142">
        <f>сводные_таблицы!C17</f>
        <v>0</v>
      </c>
      <c r="P17" s="147"/>
      <c r="Q17" s="147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</row>
    <row r="18" spans="1:31" s="11" customFormat="1">
      <c r="A18" s="10"/>
      <c r="K18" s="160" t="s">
        <v>80</v>
      </c>
      <c r="L18" s="160"/>
      <c r="M18" s="160"/>
      <c r="N18" s="161"/>
      <c r="O18" s="142">
        <f>сводные_таблицы!C18</f>
        <v>0</v>
      </c>
      <c r="P18" s="147"/>
      <c r="Q18" s="147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</row>
    <row r="19" spans="1:31" s="11" customFormat="1">
      <c r="A19" s="10"/>
      <c r="O19" s="142">
        <f>сводные_таблицы!C19</f>
        <v>0</v>
      </c>
      <c r="P19" s="147"/>
      <c r="Q19" s="147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</row>
    <row r="20" spans="1:31" s="11" customFormat="1">
      <c r="A20" s="10"/>
      <c r="O20" s="142">
        <f>сводные_таблицы!C20</f>
        <v>0</v>
      </c>
      <c r="P20" s="147"/>
      <c r="Q20" s="147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</row>
    <row r="21" spans="1:31" s="11" customFormat="1">
      <c r="A21" s="10"/>
      <c r="I21" s="14"/>
      <c r="J21" s="14"/>
      <c r="O21" s="142">
        <f>сводные_таблицы!C21</f>
        <v>0</v>
      </c>
      <c r="P21" s="147"/>
      <c r="Q21" s="147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</row>
    <row r="22" spans="1:31" s="11" customFormat="1">
      <c r="A22" s="10"/>
      <c r="I22" s="14"/>
      <c r="J22" s="14"/>
      <c r="K22" s="14"/>
      <c r="L22" s="14"/>
      <c r="M22" s="14"/>
      <c r="N22" s="145"/>
      <c r="O22" s="142">
        <f>сводные_таблицы!C22</f>
        <v>0</v>
      </c>
      <c r="P22" s="147"/>
      <c r="Q22" s="147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</row>
    <row r="23" spans="1:31" s="11" customFormat="1">
      <c r="A23" s="10"/>
      <c r="I23" s="14"/>
      <c r="J23" s="14"/>
      <c r="K23" s="14"/>
      <c r="L23" s="14"/>
      <c r="M23" s="14"/>
      <c r="N23" s="145"/>
      <c r="O23" s="142">
        <f>сводные_таблицы!C23</f>
        <v>0</v>
      </c>
      <c r="P23" s="147"/>
      <c r="Q23" s="147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</row>
    <row r="24" spans="1:31" s="11" customFormat="1">
      <c r="A24" s="10"/>
      <c r="O24" s="142">
        <f>сводные_таблицы!C24</f>
        <v>0</v>
      </c>
      <c r="P24" s="147"/>
      <c r="Q24" s="147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</row>
    <row r="25" spans="1:31" s="11" customFormat="1">
      <c r="A25" s="10"/>
      <c r="O25" s="142">
        <f>сводные_таблицы!C25</f>
        <v>0</v>
      </c>
      <c r="P25" s="147"/>
      <c r="Q25" s="147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</row>
    <row r="26" spans="1:31" s="11" customFormat="1">
      <c r="A26" s="10"/>
      <c r="O26" s="142">
        <f>сводные_таблицы!C26</f>
        <v>0</v>
      </c>
      <c r="P26" s="147"/>
      <c r="Q26" s="147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</row>
    <row r="27" spans="1:31" s="11" customFormat="1">
      <c r="A27" s="10"/>
      <c r="O27" s="142">
        <f>сводные_таблицы!C27</f>
        <v>0</v>
      </c>
      <c r="P27" s="147"/>
      <c r="Q27" s="147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11" customFormat="1">
      <c r="A28" s="10"/>
      <c r="O28" s="142">
        <f>сводные_таблицы!C28</f>
        <v>0</v>
      </c>
      <c r="P28" s="147"/>
      <c r="Q28" s="147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</row>
    <row r="29" spans="1:31" s="11" customFormat="1">
      <c r="O29" s="142">
        <f>сводные_таблицы!C29</f>
        <v>0</v>
      </c>
      <c r="P29" s="147"/>
      <c r="Q29" s="147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11" customFormat="1">
      <c r="O30" s="142">
        <f>сводные_таблицы!C30</f>
        <v>0</v>
      </c>
      <c r="P30" s="147"/>
      <c r="Q30" s="147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</row>
    <row r="31" spans="1:31" s="11" customFormat="1">
      <c r="O31" s="142">
        <f>сводные_таблицы!C31</f>
        <v>0</v>
      </c>
      <c r="P31" s="147"/>
      <c r="Q31" s="147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11" customFormat="1">
      <c r="O32" s="142">
        <f>сводные_таблицы!C32</f>
        <v>0</v>
      </c>
      <c r="P32" s="147"/>
      <c r="Q32" s="147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</row>
    <row r="33" spans="1:31" s="11" customFormat="1">
      <c r="O33" s="142">
        <f>сводные_таблицы!C33</f>
        <v>0</v>
      </c>
      <c r="P33" s="147"/>
      <c r="Q33" s="147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</row>
    <row r="34" spans="1:31" s="11" customFormat="1">
      <c r="O34" s="143"/>
      <c r="P34" s="143"/>
      <c r="Q34" s="143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</row>
    <row r="35" spans="1:31">
      <c r="A35" s="11"/>
      <c r="B35" s="11"/>
      <c r="C35" s="11"/>
      <c r="D35" s="11"/>
      <c r="H35" s="11"/>
      <c r="I35" s="11"/>
      <c r="J35" s="11"/>
      <c r="K35" s="11"/>
      <c r="L35" s="11"/>
      <c r="M35" s="11"/>
      <c r="P35" s="11"/>
      <c r="Q35" s="11"/>
      <c r="R35" s="11"/>
    </row>
    <row r="36" spans="1:31">
      <c r="A36" s="11"/>
      <c r="B36" s="11"/>
      <c r="C36" s="11"/>
      <c r="D36" s="11"/>
      <c r="H36" s="11"/>
      <c r="I36" s="11"/>
      <c r="J36" s="11"/>
      <c r="K36" s="11"/>
      <c r="L36" s="11"/>
      <c r="M36" s="11"/>
      <c r="P36" s="11"/>
      <c r="Q36" s="11"/>
      <c r="R36" s="11"/>
    </row>
    <row r="37" spans="1:31">
      <c r="A37" s="11"/>
      <c r="B37" s="11"/>
      <c r="C37" s="11"/>
      <c r="D37" s="11"/>
      <c r="H37" s="11"/>
      <c r="I37" s="11"/>
      <c r="J37" s="11"/>
      <c r="K37" s="11"/>
      <c r="L37" s="11"/>
      <c r="M37" s="11"/>
      <c r="P37" s="11"/>
      <c r="Q37" s="11"/>
      <c r="R37" s="11"/>
    </row>
    <row r="38" spans="1:31">
      <c r="A38" s="11"/>
      <c r="B38" s="11"/>
      <c r="C38" s="11"/>
      <c r="D38" s="11"/>
      <c r="H38" s="11"/>
      <c r="I38" s="11"/>
      <c r="J38" s="11"/>
      <c r="K38" s="11"/>
      <c r="L38" s="11"/>
      <c r="M38" s="11"/>
      <c r="P38" s="11"/>
      <c r="Q38" s="11"/>
      <c r="R38" s="11"/>
    </row>
    <row r="39" spans="1:31">
      <c r="A39" s="11"/>
      <c r="B39" s="11"/>
      <c r="C39" s="11"/>
      <c r="D39" s="11"/>
      <c r="H39" s="11"/>
      <c r="I39" s="11"/>
      <c r="J39" s="11"/>
      <c r="K39" s="11"/>
      <c r="L39" s="11"/>
      <c r="M39" s="11"/>
      <c r="P39" s="11"/>
      <c r="Q39" s="11"/>
      <c r="R39" s="11"/>
    </row>
    <row r="40" spans="1:31">
      <c r="A40" s="11"/>
      <c r="B40" s="11"/>
      <c r="C40" s="11"/>
      <c r="D40" s="11"/>
      <c r="H40" s="11"/>
      <c r="I40" s="11"/>
      <c r="J40" s="11"/>
      <c r="K40" s="11"/>
      <c r="L40" s="11"/>
      <c r="M40" s="11"/>
      <c r="P40" s="11"/>
      <c r="Q40" s="11"/>
      <c r="R40" s="11"/>
    </row>
    <row r="41" spans="1:31">
      <c r="A41" s="11"/>
      <c r="B41" s="11"/>
      <c r="C41" s="11"/>
      <c r="D41" s="11"/>
      <c r="H41" s="11"/>
      <c r="I41" s="11"/>
      <c r="J41" s="11"/>
      <c r="K41" s="11"/>
      <c r="L41" s="11"/>
      <c r="M41" s="11"/>
      <c r="P41" s="11"/>
      <c r="Q41" s="11"/>
      <c r="R41" s="11"/>
    </row>
    <row r="42" spans="1:31">
      <c r="A42" s="11"/>
      <c r="B42" s="11"/>
      <c r="C42" s="11"/>
      <c r="D42" s="11"/>
      <c r="H42" s="11"/>
      <c r="I42" s="11"/>
      <c r="J42" s="11"/>
      <c r="K42" s="11"/>
      <c r="L42" s="11"/>
      <c r="M42" s="11"/>
      <c r="P42" s="11"/>
      <c r="Q42" s="11"/>
      <c r="R42" s="11"/>
    </row>
    <row r="43" spans="1:31">
      <c r="A43" s="11"/>
      <c r="B43" s="11"/>
      <c r="C43" s="11"/>
      <c r="D43" s="11"/>
      <c r="H43" s="11"/>
      <c r="I43" s="11"/>
      <c r="J43" s="11"/>
      <c r="K43" s="11"/>
      <c r="L43" s="11"/>
      <c r="M43" s="11"/>
      <c r="P43" s="11"/>
      <c r="Q43" s="11"/>
      <c r="R43" s="11"/>
    </row>
    <row r="44" spans="1:31">
      <c r="A44" s="11"/>
      <c r="B44" s="11"/>
      <c r="C44" s="11"/>
      <c r="D44" s="11"/>
      <c r="H44" s="11"/>
      <c r="I44" s="11"/>
      <c r="J44" s="11"/>
      <c r="K44" s="11"/>
      <c r="L44" s="11"/>
      <c r="M44" s="11"/>
      <c r="P44" s="11"/>
      <c r="Q44" s="11"/>
      <c r="R44" s="11"/>
    </row>
    <row r="45" spans="1:31">
      <c r="A45" s="11"/>
      <c r="B45" s="11"/>
      <c r="C45" s="11"/>
      <c r="D45" s="11"/>
      <c r="H45" s="11"/>
      <c r="I45" s="11"/>
      <c r="J45" s="11"/>
      <c r="K45" s="11"/>
      <c r="L45" s="11"/>
      <c r="M45" s="11"/>
      <c r="P45" s="11"/>
      <c r="Q45" s="11"/>
      <c r="R45" s="11"/>
    </row>
    <row r="46" spans="1:31">
      <c r="A46" s="11"/>
      <c r="B46" s="11"/>
      <c r="C46" s="11"/>
      <c r="D46" s="11"/>
      <c r="H46" s="11"/>
      <c r="I46" s="11"/>
      <c r="J46" s="11"/>
      <c r="K46" s="11"/>
      <c r="L46" s="11"/>
      <c r="M46" s="11"/>
      <c r="P46" s="11"/>
      <c r="Q46" s="11"/>
      <c r="R46" s="11"/>
    </row>
    <row r="47" spans="1:31">
      <c r="A47" s="11"/>
      <c r="B47" s="11"/>
      <c r="C47" s="11"/>
      <c r="D47" s="11"/>
      <c r="H47" s="11"/>
      <c r="I47" s="11"/>
      <c r="J47" s="11"/>
      <c r="K47" s="11"/>
      <c r="L47" s="11"/>
      <c r="M47" s="11"/>
      <c r="P47" s="11"/>
      <c r="Q47" s="11"/>
      <c r="R47" s="11"/>
    </row>
    <row r="48" spans="1:31">
      <c r="A48" s="11"/>
      <c r="B48" s="11"/>
      <c r="C48" s="11"/>
      <c r="D48" s="11"/>
      <c r="H48" s="11"/>
      <c r="I48" s="11"/>
      <c r="J48" s="11"/>
      <c r="K48" s="11"/>
      <c r="L48" s="11"/>
      <c r="M48" s="11"/>
      <c r="P48" s="11"/>
      <c r="Q48" s="11"/>
      <c r="R48" s="11"/>
    </row>
    <row r="49" spans="1:18">
      <c r="A49" s="11"/>
      <c r="B49" s="11"/>
      <c r="C49" s="11"/>
      <c r="D49" s="11"/>
      <c r="H49" s="11"/>
      <c r="I49" s="11"/>
      <c r="J49" s="11"/>
      <c r="K49" s="11"/>
      <c r="L49" s="11"/>
      <c r="M49" s="11"/>
      <c r="P49" s="11"/>
      <c r="Q49" s="11"/>
      <c r="R49" s="11"/>
    </row>
    <row r="50" spans="1:18">
      <c r="A50" s="11"/>
      <c r="B50" s="11"/>
      <c r="C50" s="11"/>
      <c r="D50" s="11"/>
      <c r="H50" s="11"/>
      <c r="I50" s="11"/>
      <c r="J50" s="11"/>
      <c r="K50" s="11"/>
      <c r="L50" s="11"/>
      <c r="M50" s="11"/>
      <c r="P50" s="11"/>
      <c r="Q50" s="11"/>
      <c r="R50" s="11"/>
    </row>
  </sheetData>
  <mergeCells count="8">
    <mergeCell ref="B1:D1"/>
    <mergeCell ref="B2:D2"/>
    <mergeCell ref="B3:D3"/>
    <mergeCell ref="O2:Q2"/>
    <mergeCell ref="K18:N18"/>
    <mergeCell ref="B15:D16"/>
    <mergeCell ref="H2:M2"/>
    <mergeCell ref="H14:M16"/>
  </mergeCells>
  <hyperlinks>
    <hyperlink ref="B5" location="работа1!A1" display="работа 1"/>
    <hyperlink ref="B6" location="работа2!A1" display="работа 2"/>
    <hyperlink ref="B7" location="работа3!A1" display="работа 3"/>
    <hyperlink ref="B8" location="работа4!A1" display="работа 4"/>
    <hyperlink ref="B9" location="работа5!A1" display="работа 5"/>
    <hyperlink ref="B10" location="работа6!A1" display="работа 6"/>
    <hyperlink ref="B11" location="работа7!A1" display="работа 7"/>
    <hyperlink ref="B12" location="работа8!A1" display="работа 8"/>
    <hyperlink ref="B2:D2" location="сводные_таблицы!A1" display="Сводные_таблицы"/>
    <hyperlink ref="L13" location="'индивидуальный лист'!A494" display="'индивидуальный лист'!A494"/>
    <hyperlink ref="L11" location="'индивидуальный лист'!A460" display="'индивидуальный лист'!A460"/>
    <hyperlink ref="L9" location="'индивидуальный лист'!A426" display="'индивидуальный лист'!A426"/>
    <hyperlink ref="L7" location="'индивидуальный лист'!A392" display="'индивидуальный лист'!A392"/>
    <hyperlink ref="L12" location="'индивидуальный лист'!A477" display="'индивидуальный лист'!A477"/>
    <hyperlink ref="L10" location="'индивидуальный лист'!A443" display="'индивидуальный лист'!A443"/>
    <hyperlink ref="L8" location="'индивидуальный лист'!A409" display="'индивидуальный лист'!A409"/>
    <hyperlink ref="L6" location="'индивидуальный лист'!A375" display="'индивидуальный лист'!A375"/>
    <hyperlink ref="L5" location="'индивидуальный лист'!A358" display="'индивидуальный лист'!A358"/>
    <hyperlink ref="L4" location="'индивидуальный лист'!A341" display="'индивидуальный лист'!A341"/>
    <hyperlink ref="H12" location="'индивидуальный лист'!A137" display="'индивидуальный лист'!A137"/>
    <hyperlink ref="H11" location="'индивидуальный лист'!A120" display="'индивидуальный лист'!A120"/>
    <hyperlink ref="H10" location="'индивидуальный лист'!A103" display="'индивидуальный лист'!A103"/>
    <hyperlink ref="H9" location="'индивидуальный лист'!A86" display="'индивидуальный лист'!A86"/>
    <hyperlink ref="H8" location="'индивидуальный лист'!A69" display="'индивидуальный лист'!A69"/>
    <hyperlink ref="H7" location="'индивидуальный лист'!A52" display="'индивидуальный лист'!A52"/>
    <hyperlink ref="H6" location="'индивидуальный лист'!A35" display="'индивидуальный лист'!A35"/>
    <hyperlink ref="H5" location="'индивидуальный лист'!A18" display="'индивидуальный лист'!A18"/>
    <hyperlink ref="H4" location="'индивидуальный лист'!A1" display="'индивидуальный лист'!A1"/>
    <hyperlink ref="B13" location="работа9!A1" display="работа 9"/>
    <hyperlink ref="B14" location="работа10!A1" display="работа 10"/>
    <hyperlink ref="H13" location="'индивидуальный лист'!A154" display="'индивидуальный лист'!A154"/>
    <hyperlink ref="J4" location="'индивидуальный лист'!A171" display="'индивидуальный лист'!A171"/>
    <hyperlink ref="J5" location="'индивидуальный лист'!A188" display="'индивидуальный лист'!A188"/>
    <hyperlink ref="J6" location="'индивидуальный лист'!A205" display="'индивидуальный лист'!A205"/>
    <hyperlink ref="J7" location="'индивидуальный лист'!A222" display="'индивидуальный лист'!A222"/>
    <hyperlink ref="J8" location="'индивидуальный лист'!A239" display="'индивидуальный лист'!A239"/>
    <hyperlink ref="J9" location="'индивидуальный лист'!A256" display="'индивидуальный лист'!A256"/>
    <hyperlink ref="J10" location="'индивидуальный лист'!A273" display="'индивидуальный лист'!A273"/>
    <hyperlink ref="J11" location="'индивидуальный лист'!A290" display="'индивидуальный лист'!A290"/>
    <hyperlink ref="J12" location="'индивидуальный лист'!A307" display="'индивидуальный лист'!A307"/>
    <hyperlink ref="J13" location="'индивидуальный лист'!A324" display="'индивидуальный лист'!A324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72"/>
  <sheetViews>
    <sheetView zoomScale="80" zoomScaleNormal="80" workbookViewId="0">
      <selection activeCell="C4" sqref="C4:C24"/>
    </sheetView>
  </sheetViews>
  <sheetFormatPr defaultRowHeight="15"/>
  <cols>
    <col min="1" max="1" width="10.7109375" customWidth="1"/>
    <col min="2" max="2" width="3.140625" customWidth="1"/>
    <col min="3" max="3" width="21.140625" customWidth="1"/>
    <col min="4" max="4" width="5.85546875" style="4" customWidth="1"/>
    <col min="5" max="11" width="3.7109375" style="4" customWidth="1"/>
    <col min="12" max="15" width="3.7109375" customWidth="1"/>
    <col min="16" max="16" width="10.42578125" customWidth="1"/>
    <col min="17" max="27" width="8.7109375" style="4" customWidth="1"/>
    <col min="28" max="28" width="7.7109375" style="4" customWidth="1"/>
    <col min="29" max="36" width="4.7109375" style="4" customWidth="1"/>
  </cols>
  <sheetData>
    <row r="1" spans="1:36">
      <c r="D1" s="38"/>
      <c r="E1" s="38"/>
      <c r="F1" s="38"/>
      <c r="G1" s="166"/>
      <c r="H1" s="166"/>
      <c r="I1" s="166"/>
      <c r="J1" s="166"/>
      <c r="K1" s="166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27.75" customHeight="1">
      <c r="A2" s="42" t="s">
        <v>48</v>
      </c>
      <c r="B2" s="167" t="s">
        <v>29</v>
      </c>
      <c r="C2" s="167"/>
      <c r="D2" s="167"/>
      <c r="E2" s="167"/>
      <c r="F2" s="167"/>
      <c r="G2" s="167"/>
      <c r="H2" s="167"/>
      <c r="I2" s="167"/>
      <c r="J2" s="167"/>
      <c r="K2" s="167"/>
      <c r="AF2" s="166"/>
      <c r="AG2" s="166"/>
      <c r="AH2" s="166"/>
    </row>
    <row r="3" spans="1:36" ht="53.25" customHeight="1" thickBot="1">
      <c r="B3" s="1"/>
      <c r="C3" s="17" t="s">
        <v>27</v>
      </c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14">
        <v>7</v>
      </c>
      <c r="K3" s="114">
        <v>8</v>
      </c>
      <c r="L3" s="114">
        <v>9</v>
      </c>
      <c r="M3" s="114">
        <v>10</v>
      </c>
      <c r="N3" s="123"/>
    </row>
    <row r="4" spans="1:36" ht="16.5" thickBot="1">
      <c r="B4" s="1">
        <v>1</v>
      </c>
      <c r="C4" s="121"/>
      <c r="D4" s="2">
        <f>работа1!$W3</f>
        <v>0</v>
      </c>
      <c r="E4" s="44">
        <f>работа2!$W3</f>
        <v>0</v>
      </c>
      <c r="F4" s="44">
        <f>работа3!$W3</f>
        <v>0</v>
      </c>
      <c r="G4" s="44">
        <f>работа4!$W3</f>
        <v>0</v>
      </c>
      <c r="H4" s="44">
        <f>работа5!$W3</f>
        <v>0</v>
      </c>
      <c r="I4" s="44">
        <f>работа6!$W3</f>
        <v>0</v>
      </c>
      <c r="J4" s="44">
        <f>работа7!$W3</f>
        <v>0</v>
      </c>
      <c r="K4" s="44">
        <f>работа8!$W3</f>
        <v>0</v>
      </c>
      <c r="L4" s="44">
        <f>работа9!$W3</f>
        <v>0</v>
      </c>
      <c r="M4" s="44">
        <f>работа10!$W3</f>
        <v>0</v>
      </c>
      <c r="N4" s="124"/>
    </row>
    <row r="5" spans="1:36" ht="16.5" thickBot="1">
      <c r="B5" s="1">
        <v>2</v>
      </c>
      <c r="C5" s="122"/>
      <c r="D5" s="44">
        <f>работа1!$W4</f>
        <v>0</v>
      </c>
      <c r="E5" s="44">
        <f>работа2!$W4</f>
        <v>0</v>
      </c>
      <c r="F5" s="44">
        <f>работа3!$W4</f>
        <v>0</v>
      </c>
      <c r="G5" s="44">
        <f>работа4!$W4</f>
        <v>0</v>
      </c>
      <c r="H5" s="44">
        <f>работа5!$W4</f>
        <v>0</v>
      </c>
      <c r="I5" s="44">
        <f>работа6!$W4</f>
        <v>0</v>
      </c>
      <c r="J5" s="44">
        <f>работа7!$W4</f>
        <v>0</v>
      </c>
      <c r="K5" s="44">
        <f>работа8!$W4</f>
        <v>0</v>
      </c>
      <c r="L5" s="44">
        <f>работа9!$W4</f>
        <v>0</v>
      </c>
      <c r="M5" s="44">
        <f>работа10!$W4</f>
        <v>0</v>
      </c>
      <c r="N5" s="124"/>
    </row>
    <row r="6" spans="1:36" ht="16.5" thickBot="1">
      <c r="B6" s="1">
        <v>3</v>
      </c>
      <c r="C6" s="122"/>
      <c r="D6" s="44">
        <f>работа1!$W5</f>
        <v>0</v>
      </c>
      <c r="E6" s="44">
        <f>работа2!$W5</f>
        <v>0</v>
      </c>
      <c r="F6" s="44">
        <f>работа3!$W5</f>
        <v>0</v>
      </c>
      <c r="G6" s="44">
        <f>работа4!$W5</f>
        <v>0</v>
      </c>
      <c r="H6" s="44">
        <f>работа5!$W5</f>
        <v>0</v>
      </c>
      <c r="I6" s="44">
        <f>работа6!$W5</f>
        <v>0</v>
      </c>
      <c r="J6" s="44">
        <f>работа7!$W5</f>
        <v>0</v>
      </c>
      <c r="K6" s="44">
        <f>работа8!$W5</f>
        <v>0</v>
      </c>
      <c r="L6" s="44">
        <f>работа9!$W5</f>
        <v>0</v>
      </c>
      <c r="M6" s="44">
        <f>работа10!$W5</f>
        <v>0</v>
      </c>
      <c r="N6" s="124"/>
    </row>
    <row r="7" spans="1:36" ht="16.5" thickBot="1">
      <c r="B7" s="1">
        <v>4</v>
      </c>
      <c r="C7" s="122"/>
      <c r="D7" s="44">
        <f>работа1!$W6</f>
        <v>0</v>
      </c>
      <c r="E7" s="44">
        <f>работа2!$W6</f>
        <v>0</v>
      </c>
      <c r="F7" s="44">
        <f>работа3!$W6</f>
        <v>0</v>
      </c>
      <c r="G7" s="44">
        <f>работа4!$W6</f>
        <v>0</v>
      </c>
      <c r="H7" s="44">
        <f>работа5!$W6</f>
        <v>0</v>
      </c>
      <c r="I7" s="44">
        <f>работа6!$W6</f>
        <v>0</v>
      </c>
      <c r="J7" s="44">
        <f>работа7!$W6</f>
        <v>0</v>
      </c>
      <c r="K7" s="44">
        <f>работа8!$W6</f>
        <v>0</v>
      </c>
      <c r="L7" s="44">
        <f>работа9!$W6</f>
        <v>0</v>
      </c>
      <c r="M7" s="44">
        <f>работа10!$W6</f>
        <v>0</v>
      </c>
      <c r="N7" s="124"/>
    </row>
    <row r="8" spans="1:36" ht="16.5" thickBot="1">
      <c r="B8" s="1">
        <v>5</v>
      </c>
      <c r="C8" s="122"/>
      <c r="D8" s="44">
        <f>работа1!$W7</f>
        <v>0</v>
      </c>
      <c r="E8" s="44">
        <f>работа2!$W7</f>
        <v>0</v>
      </c>
      <c r="F8" s="44">
        <f>работа3!$W7</f>
        <v>0</v>
      </c>
      <c r="G8" s="44">
        <f>работа4!$W7</f>
        <v>0</v>
      </c>
      <c r="H8" s="44">
        <f>работа5!$W7</f>
        <v>0</v>
      </c>
      <c r="I8" s="44">
        <f>работа6!$W7</f>
        <v>0</v>
      </c>
      <c r="J8" s="44">
        <f>работа7!$W7</f>
        <v>0</v>
      </c>
      <c r="K8" s="44">
        <f>работа8!$W7</f>
        <v>0</v>
      </c>
      <c r="L8" s="44">
        <f>работа9!$W7</f>
        <v>0</v>
      </c>
      <c r="M8" s="44">
        <f>работа10!$W7</f>
        <v>0</v>
      </c>
      <c r="N8" s="124"/>
    </row>
    <row r="9" spans="1:36" ht="16.5" thickBot="1">
      <c r="B9" s="1">
        <v>6</v>
      </c>
      <c r="C9" s="68"/>
      <c r="D9" s="44">
        <f>работа1!$W8</f>
        <v>0</v>
      </c>
      <c r="E9" s="44">
        <f>работа2!$W8</f>
        <v>0</v>
      </c>
      <c r="F9" s="44">
        <f>работа3!$W8</f>
        <v>0</v>
      </c>
      <c r="G9" s="44">
        <f>работа4!$W8</f>
        <v>0</v>
      </c>
      <c r="H9" s="44">
        <f>работа5!$W8</f>
        <v>0</v>
      </c>
      <c r="I9" s="44">
        <f>работа6!$W8</f>
        <v>0</v>
      </c>
      <c r="J9" s="44">
        <f>работа7!$W8</f>
        <v>0</v>
      </c>
      <c r="K9" s="44">
        <f>работа8!$W8</f>
        <v>0</v>
      </c>
      <c r="L9" s="44">
        <f>работа9!$W8</f>
        <v>0</v>
      </c>
      <c r="M9" s="44">
        <f>работа10!$W8</f>
        <v>0</v>
      </c>
      <c r="N9" s="124"/>
      <c r="P9" s="16"/>
    </row>
    <row r="10" spans="1:36" ht="16.5" thickBot="1">
      <c r="B10" s="1">
        <v>7</v>
      </c>
      <c r="C10" s="68"/>
      <c r="D10" s="44">
        <f>работа1!$W9</f>
        <v>0</v>
      </c>
      <c r="E10" s="44">
        <f>работа2!$W9</f>
        <v>0</v>
      </c>
      <c r="F10" s="44">
        <f>работа3!$W9</f>
        <v>0</v>
      </c>
      <c r="G10" s="44">
        <f>работа4!$W9</f>
        <v>0</v>
      </c>
      <c r="H10" s="44">
        <f>работа5!$W9</f>
        <v>0</v>
      </c>
      <c r="I10" s="44">
        <f>работа6!$W9</f>
        <v>0</v>
      </c>
      <c r="J10" s="44">
        <f>работа7!$W9</f>
        <v>0</v>
      </c>
      <c r="K10" s="44">
        <f>работа8!$W9</f>
        <v>0</v>
      </c>
      <c r="L10" s="44">
        <f>работа9!$W9</f>
        <v>0</v>
      </c>
      <c r="M10" s="44">
        <f>работа10!$W9</f>
        <v>0</v>
      </c>
      <c r="N10" s="124"/>
    </row>
    <row r="11" spans="1:36" ht="16.5" thickBot="1">
      <c r="B11" s="1">
        <v>8</v>
      </c>
      <c r="C11" s="68"/>
      <c r="D11" s="44">
        <f>работа1!$W10</f>
        <v>0</v>
      </c>
      <c r="E11" s="44">
        <f>работа2!$W10</f>
        <v>0</v>
      </c>
      <c r="F11" s="44">
        <f>работа3!$W10</f>
        <v>0</v>
      </c>
      <c r="G11" s="44">
        <f>работа4!$W10</f>
        <v>0</v>
      </c>
      <c r="H11" s="44">
        <f>работа5!$W10</f>
        <v>0</v>
      </c>
      <c r="I11" s="44">
        <f>работа6!$W10</f>
        <v>0</v>
      </c>
      <c r="J11" s="44">
        <f>работа7!$W10</f>
        <v>0</v>
      </c>
      <c r="K11" s="44">
        <f>работа8!$W10</f>
        <v>0</v>
      </c>
      <c r="L11" s="44">
        <f>работа9!$W10</f>
        <v>0</v>
      </c>
      <c r="M11" s="44">
        <f>работа10!$W10</f>
        <v>0</v>
      </c>
      <c r="N11" s="124"/>
    </row>
    <row r="12" spans="1:36" ht="16.5" thickBot="1">
      <c r="B12" s="1">
        <v>9</v>
      </c>
      <c r="C12" s="68"/>
      <c r="D12" s="44">
        <f>работа1!$W11</f>
        <v>0</v>
      </c>
      <c r="E12" s="44">
        <f>работа2!$W11</f>
        <v>0</v>
      </c>
      <c r="F12" s="44">
        <f>работа3!$W11</f>
        <v>0</v>
      </c>
      <c r="G12" s="44">
        <f>работа4!$W11</f>
        <v>0</v>
      </c>
      <c r="H12" s="44">
        <f>работа5!$W11</f>
        <v>0</v>
      </c>
      <c r="I12" s="44">
        <f>работа6!$W11</f>
        <v>0</v>
      </c>
      <c r="J12" s="44">
        <f>работа7!$W11</f>
        <v>0</v>
      </c>
      <c r="K12" s="44">
        <f>работа8!$W11</f>
        <v>0</v>
      </c>
      <c r="L12" s="44">
        <f>работа9!$W11</f>
        <v>0</v>
      </c>
      <c r="M12" s="44">
        <f>работа10!$W11</f>
        <v>0</v>
      </c>
      <c r="N12" s="124"/>
    </row>
    <row r="13" spans="1:36" ht="16.5" thickBot="1">
      <c r="B13" s="1">
        <v>10</v>
      </c>
      <c r="C13" s="68"/>
      <c r="D13" s="44">
        <f>работа1!$W12</f>
        <v>0</v>
      </c>
      <c r="E13" s="44">
        <f>работа2!$W12</f>
        <v>0</v>
      </c>
      <c r="F13" s="44">
        <f>работа3!$W12</f>
        <v>0</v>
      </c>
      <c r="G13" s="44">
        <f>работа4!$W12</f>
        <v>0</v>
      </c>
      <c r="H13" s="44">
        <f>работа5!$W12</f>
        <v>0</v>
      </c>
      <c r="I13" s="44">
        <f>работа6!$W12</f>
        <v>0</v>
      </c>
      <c r="J13" s="44">
        <f>работа7!$W12</f>
        <v>0</v>
      </c>
      <c r="K13" s="44">
        <f>работа8!$W12</f>
        <v>0</v>
      </c>
      <c r="L13" s="44">
        <f>работа9!$W12</f>
        <v>0</v>
      </c>
      <c r="M13" s="44">
        <f>работа10!$W12</f>
        <v>0</v>
      </c>
      <c r="N13" s="124"/>
    </row>
    <row r="14" spans="1:36" ht="16.5" thickBot="1">
      <c r="B14" s="1">
        <v>11</v>
      </c>
      <c r="C14" s="68"/>
      <c r="D14" s="44">
        <f>работа1!$W13</f>
        <v>0</v>
      </c>
      <c r="E14" s="44">
        <f>работа2!$W13</f>
        <v>0</v>
      </c>
      <c r="F14" s="44">
        <f>работа3!$W13</f>
        <v>0</v>
      </c>
      <c r="G14" s="44">
        <f>работа4!$W13</f>
        <v>0</v>
      </c>
      <c r="H14" s="44">
        <f>работа5!$W13</f>
        <v>0</v>
      </c>
      <c r="I14" s="44">
        <f>работа6!$W13</f>
        <v>0</v>
      </c>
      <c r="J14" s="44">
        <f>работа7!$W13</f>
        <v>0</v>
      </c>
      <c r="K14" s="44">
        <f>работа8!$W13</f>
        <v>0</v>
      </c>
      <c r="L14" s="44">
        <f>работа9!$W13</f>
        <v>0</v>
      </c>
      <c r="M14" s="44">
        <f>работа10!$W13</f>
        <v>0</v>
      </c>
      <c r="N14" s="124"/>
    </row>
    <row r="15" spans="1:36" ht="16.5" thickBot="1">
      <c r="B15" s="1">
        <v>12</v>
      </c>
      <c r="C15" s="68"/>
      <c r="D15" s="44">
        <f>работа1!$W14</f>
        <v>0</v>
      </c>
      <c r="E15" s="44">
        <f>работа2!$W14</f>
        <v>0</v>
      </c>
      <c r="F15" s="44">
        <f>работа3!$W14</f>
        <v>0</v>
      </c>
      <c r="G15" s="44">
        <f>работа4!$W14</f>
        <v>0</v>
      </c>
      <c r="H15" s="44">
        <f>работа5!$W14</f>
        <v>0</v>
      </c>
      <c r="I15" s="44">
        <f>работа6!$W14</f>
        <v>0</v>
      </c>
      <c r="J15" s="44">
        <f>работа7!$W14</f>
        <v>0</v>
      </c>
      <c r="K15" s="44">
        <f>работа8!$W14</f>
        <v>0</v>
      </c>
      <c r="L15" s="44">
        <f>работа9!$W14</f>
        <v>0</v>
      </c>
      <c r="M15" s="44">
        <f>работа10!$W14</f>
        <v>0</v>
      </c>
      <c r="N15" s="124"/>
    </row>
    <row r="16" spans="1:36" ht="16.5" thickBot="1">
      <c r="B16" s="1">
        <v>13</v>
      </c>
      <c r="C16" s="68"/>
      <c r="D16" s="44">
        <f>работа1!$W15</f>
        <v>0</v>
      </c>
      <c r="E16" s="44">
        <f>работа2!$W15</f>
        <v>0</v>
      </c>
      <c r="F16" s="44">
        <f>работа3!$W15</f>
        <v>0</v>
      </c>
      <c r="G16" s="44">
        <f>работа4!$W15</f>
        <v>0</v>
      </c>
      <c r="H16" s="44">
        <f>работа5!$W15</f>
        <v>0</v>
      </c>
      <c r="I16" s="44">
        <f>работа6!$W15</f>
        <v>0</v>
      </c>
      <c r="J16" s="44">
        <f>работа7!$W15</f>
        <v>0</v>
      </c>
      <c r="K16" s="44">
        <f>работа8!$W15</f>
        <v>0</v>
      </c>
      <c r="L16" s="44">
        <f>работа9!$W15</f>
        <v>0</v>
      </c>
      <c r="M16" s="44">
        <f>работа10!$W15</f>
        <v>0</v>
      </c>
      <c r="N16" s="124"/>
    </row>
    <row r="17" spans="2:36" ht="16.5" thickBot="1">
      <c r="B17" s="1">
        <v>14</v>
      </c>
      <c r="C17" s="68"/>
      <c r="D17" s="44">
        <f>работа1!$W16</f>
        <v>0</v>
      </c>
      <c r="E17" s="44">
        <f>работа2!$W16</f>
        <v>0</v>
      </c>
      <c r="F17" s="44">
        <f>работа3!$W16</f>
        <v>0</v>
      </c>
      <c r="G17" s="44">
        <f>работа4!$W16</f>
        <v>0</v>
      </c>
      <c r="H17" s="44">
        <f>работа5!$W16</f>
        <v>0</v>
      </c>
      <c r="I17" s="44">
        <f>работа6!$W16</f>
        <v>0</v>
      </c>
      <c r="J17" s="44">
        <f>работа7!$W16</f>
        <v>0</v>
      </c>
      <c r="K17" s="44">
        <f>работа8!$W16</f>
        <v>0</v>
      </c>
      <c r="L17" s="44">
        <f>работа9!$W16</f>
        <v>0</v>
      </c>
      <c r="M17" s="44">
        <f>работа10!$W16</f>
        <v>0</v>
      </c>
      <c r="N17" s="124"/>
    </row>
    <row r="18" spans="2:36" ht="16.5" thickBot="1">
      <c r="B18" s="1">
        <v>15</v>
      </c>
      <c r="C18" s="68"/>
      <c r="D18" s="44">
        <f>работа1!$W17</f>
        <v>0</v>
      </c>
      <c r="E18" s="44">
        <f>работа2!$W17</f>
        <v>0</v>
      </c>
      <c r="F18" s="44">
        <f>работа3!$W17</f>
        <v>0</v>
      </c>
      <c r="G18" s="44">
        <f>работа4!$W17</f>
        <v>0</v>
      </c>
      <c r="H18" s="44">
        <f>работа5!$W17</f>
        <v>0</v>
      </c>
      <c r="I18" s="44">
        <f>работа6!$W17</f>
        <v>0</v>
      </c>
      <c r="J18" s="44">
        <f>работа7!$W17</f>
        <v>0</v>
      </c>
      <c r="K18" s="44">
        <f>работа8!$W17</f>
        <v>0</v>
      </c>
      <c r="L18" s="44">
        <f>работа9!$W17</f>
        <v>0</v>
      </c>
      <c r="M18" s="44">
        <f>работа10!$W17</f>
        <v>0</v>
      </c>
      <c r="N18" s="124"/>
    </row>
    <row r="19" spans="2:36" ht="16.5" thickBot="1">
      <c r="B19" s="1">
        <v>16</v>
      </c>
      <c r="C19" s="68"/>
      <c r="D19" s="44">
        <f>работа1!$W18</f>
        <v>0</v>
      </c>
      <c r="E19" s="44">
        <f>работа2!$W18</f>
        <v>0</v>
      </c>
      <c r="F19" s="44">
        <f>работа3!$W18</f>
        <v>0</v>
      </c>
      <c r="G19" s="44">
        <f>работа4!$W18</f>
        <v>0</v>
      </c>
      <c r="H19" s="44">
        <f>работа5!$W18</f>
        <v>0</v>
      </c>
      <c r="I19" s="44">
        <f>работа6!$W18</f>
        <v>0</v>
      </c>
      <c r="J19" s="44">
        <f>работа7!$W18</f>
        <v>0</v>
      </c>
      <c r="K19" s="44">
        <f>работа8!$W18</f>
        <v>0</v>
      </c>
      <c r="L19" s="44">
        <f>работа9!$W18</f>
        <v>0</v>
      </c>
      <c r="M19" s="44">
        <f>работа10!$W18</f>
        <v>0</v>
      </c>
      <c r="N19" s="124"/>
    </row>
    <row r="20" spans="2:36" ht="16.5" thickBot="1">
      <c r="B20" s="1">
        <v>17</v>
      </c>
      <c r="C20" s="68"/>
      <c r="D20" s="44">
        <f>работа1!$W19</f>
        <v>0</v>
      </c>
      <c r="E20" s="44">
        <f>работа2!$W19</f>
        <v>0</v>
      </c>
      <c r="F20" s="44">
        <f>работа3!$W19</f>
        <v>0</v>
      </c>
      <c r="G20" s="44">
        <f>работа4!$W19</f>
        <v>0</v>
      </c>
      <c r="H20" s="44">
        <f>работа5!$W19</f>
        <v>0</v>
      </c>
      <c r="I20" s="44">
        <f>работа6!$W19</f>
        <v>0</v>
      </c>
      <c r="J20" s="44">
        <f>работа7!$W19</f>
        <v>0</v>
      </c>
      <c r="K20" s="44">
        <f>работа8!$W19</f>
        <v>0</v>
      </c>
      <c r="L20" s="44">
        <f>работа9!$W19</f>
        <v>0</v>
      </c>
      <c r="M20" s="44">
        <f>работа10!$W19</f>
        <v>0</v>
      </c>
      <c r="N20" s="124"/>
    </row>
    <row r="21" spans="2:36" ht="16.5" thickBot="1">
      <c r="B21" s="1">
        <v>18</v>
      </c>
      <c r="C21" s="68"/>
      <c r="D21" s="44">
        <f>работа1!$W20</f>
        <v>0</v>
      </c>
      <c r="E21" s="44">
        <f>работа2!$W20</f>
        <v>0</v>
      </c>
      <c r="F21" s="44">
        <f>работа3!$W20</f>
        <v>0</v>
      </c>
      <c r="G21" s="44">
        <f>работа4!$W20</f>
        <v>0</v>
      </c>
      <c r="H21" s="44">
        <f>работа5!$W20</f>
        <v>0</v>
      </c>
      <c r="I21" s="44">
        <f>работа6!$W20</f>
        <v>0</v>
      </c>
      <c r="J21" s="44">
        <f>работа7!$W20</f>
        <v>0</v>
      </c>
      <c r="K21" s="44">
        <f>работа8!$W20</f>
        <v>0</v>
      </c>
      <c r="L21" s="44">
        <f>работа9!$W20</f>
        <v>0</v>
      </c>
      <c r="M21" s="44">
        <f>работа10!$W20</f>
        <v>0</v>
      </c>
      <c r="N21" s="124"/>
    </row>
    <row r="22" spans="2:36" ht="16.5" thickBot="1">
      <c r="B22" s="1">
        <v>19</v>
      </c>
      <c r="C22" s="68"/>
      <c r="D22" s="44">
        <f>работа1!$W21</f>
        <v>0</v>
      </c>
      <c r="E22" s="44">
        <f>работа2!$W21</f>
        <v>0</v>
      </c>
      <c r="F22" s="44">
        <f>работа3!$W21</f>
        <v>0</v>
      </c>
      <c r="G22" s="44">
        <f>работа4!$W21</f>
        <v>0</v>
      </c>
      <c r="H22" s="44">
        <f>работа5!$W21</f>
        <v>0</v>
      </c>
      <c r="I22" s="44">
        <f>работа6!$W21</f>
        <v>0</v>
      </c>
      <c r="J22" s="44">
        <f>работа7!$W21</f>
        <v>0</v>
      </c>
      <c r="K22" s="44">
        <f>работа8!$W21</f>
        <v>0</v>
      </c>
      <c r="L22" s="44">
        <f>работа9!$W21</f>
        <v>0</v>
      </c>
      <c r="M22" s="44">
        <f>работа10!$W21</f>
        <v>0</v>
      </c>
      <c r="N22" s="124"/>
    </row>
    <row r="23" spans="2:36" ht="16.5" thickBot="1">
      <c r="B23" s="1">
        <v>20</v>
      </c>
      <c r="C23" s="68"/>
      <c r="D23" s="44">
        <f>работа1!$W22</f>
        <v>0</v>
      </c>
      <c r="E23" s="44">
        <f>работа2!$W22</f>
        <v>0</v>
      </c>
      <c r="F23" s="44">
        <f>работа3!$W22</f>
        <v>0</v>
      </c>
      <c r="G23" s="44">
        <f>работа4!$W22</f>
        <v>0</v>
      </c>
      <c r="H23" s="44">
        <f>работа5!$W22</f>
        <v>0</v>
      </c>
      <c r="I23" s="44">
        <f>работа6!$W22</f>
        <v>0</v>
      </c>
      <c r="J23" s="44">
        <f>работа7!$W22</f>
        <v>0</v>
      </c>
      <c r="K23" s="44">
        <f>работа8!$W22</f>
        <v>0</v>
      </c>
      <c r="L23" s="44">
        <f>работа9!$W22</f>
        <v>0</v>
      </c>
      <c r="M23" s="44">
        <f>работа10!$W22</f>
        <v>0</v>
      </c>
      <c r="N23" s="124"/>
    </row>
    <row r="24" spans="2:36" ht="16.5" thickBot="1">
      <c r="B24" s="1">
        <v>21</v>
      </c>
      <c r="C24" s="68"/>
      <c r="D24" s="44">
        <f>работа1!$W23</f>
        <v>0</v>
      </c>
      <c r="E24" s="44">
        <f>работа2!$W23</f>
        <v>0</v>
      </c>
      <c r="F24" s="44">
        <f>работа3!$W23</f>
        <v>0</v>
      </c>
      <c r="G24" s="44">
        <f>работа4!$W23</f>
        <v>0</v>
      </c>
      <c r="H24" s="44">
        <f>работа5!$W23</f>
        <v>0</v>
      </c>
      <c r="I24" s="44">
        <f>работа6!$W23</f>
        <v>0</v>
      </c>
      <c r="J24" s="44">
        <f>работа7!$W23</f>
        <v>0</v>
      </c>
      <c r="K24" s="44">
        <f>работа8!$W23</f>
        <v>0</v>
      </c>
      <c r="L24" s="44">
        <f>работа9!$W23</f>
        <v>0</v>
      </c>
      <c r="M24" s="44">
        <f>работа10!$W23</f>
        <v>0</v>
      </c>
      <c r="N24" s="124"/>
    </row>
    <row r="25" spans="2:36" ht="16.5" thickBot="1">
      <c r="B25" s="1">
        <v>22</v>
      </c>
      <c r="C25" s="68"/>
      <c r="D25" s="44">
        <f>работа1!$W24</f>
        <v>0</v>
      </c>
      <c r="E25" s="44">
        <f>работа2!$W24</f>
        <v>0</v>
      </c>
      <c r="F25" s="44">
        <f>работа3!$W24</f>
        <v>0</v>
      </c>
      <c r="G25" s="44">
        <f>работа4!$W24</f>
        <v>0</v>
      </c>
      <c r="H25" s="44">
        <f>работа5!$W24</f>
        <v>0</v>
      </c>
      <c r="I25" s="44">
        <f>работа6!$W24</f>
        <v>0</v>
      </c>
      <c r="J25" s="44">
        <f>работа7!$W24</f>
        <v>0</v>
      </c>
      <c r="K25" s="44">
        <f>работа8!$W24</f>
        <v>0</v>
      </c>
      <c r="L25" s="44">
        <f>работа9!$W24</f>
        <v>0</v>
      </c>
      <c r="M25" s="44">
        <f>работа10!$W24</f>
        <v>0</v>
      </c>
      <c r="N25" s="124"/>
    </row>
    <row r="26" spans="2:36" ht="16.5" thickBot="1">
      <c r="B26" s="1">
        <v>23</v>
      </c>
      <c r="C26" s="68"/>
      <c r="D26" s="44">
        <f>работа1!$W25</f>
        <v>0</v>
      </c>
      <c r="E26" s="44">
        <f>работа2!$W25</f>
        <v>0</v>
      </c>
      <c r="F26" s="44">
        <f>работа3!$W25</f>
        <v>0</v>
      </c>
      <c r="G26" s="44">
        <f>работа4!$W25</f>
        <v>0</v>
      </c>
      <c r="H26" s="44">
        <f>работа5!$W25</f>
        <v>0</v>
      </c>
      <c r="I26" s="44">
        <f>работа6!$W25</f>
        <v>0</v>
      </c>
      <c r="J26" s="44">
        <f>работа7!$W25</f>
        <v>0</v>
      </c>
      <c r="K26" s="44">
        <f>работа8!$W25</f>
        <v>0</v>
      </c>
      <c r="L26" s="44">
        <f>работа9!$W25</f>
        <v>0</v>
      </c>
      <c r="M26" s="44">
        <f>работа10!$W25</f>
        <v>0</v>
      </c>
      <c r="N26" s="124"/>
    </row>
    <row r="27" spans="2:36" ht="16.5" thickBot="1">
      <c r="B27" s="1">
        <v>24</v>
      </c>
      <c r="C27" s="68"/>
      <c r="D27" s="44">
        <f>работа1!$W26</f>
        <v>0</v>
      </c>
      <c r="E27" s="44">
        <f>работа2!$W26</f>
        <v>0</v>
      </c>
      <c r="F27" s="44">
        <f>работа3!$W26</f>
        <v>0</v>
      </c>
      <c r="G27" s="44">
        <f>работа4!$W26</f>
        <v>0</v>
      </c>
      <c r="H27" s="44">
        <f>работа5!$W26</f>
        <v>0</v>
      </c>
      <c r="I27" s="44">
        <f>работа6!$W26</f>
        <v>0</v>
      </c>
      <c r="J27" s="44">
        <f>работа7!$W26</f>
        <v>0</v>
      </c>
      <c r="K27" s="44">
        <f>работа8!$W26</f>
        <v>0</v>
      </c>
      <c r="L27" s="44">
        <f>работа9!$W26</f>
        <v>0</v>
      </c>
      <c r="M27" s="44">
        <f>работа10!$W26</f>
        <v>0</v>
      </c>
      <c r="N27" s="124"/>
    </row>
    <row r="28" spans="2:36">
      <c r="B28" s="1">
        <v>25</v>
      </c>
      <c r="C28" s="1"/>
      <c r="D28" s="44">
        <f>работа1!$W27</f>
        <v>0</v>
      </c>
      <c r="E28" s="44">
        <f>работа2!$W27</f>
        <v>0</v>
      </c>
      <c r="F28" s="44">
        <f>работа3!$W27</f>
        <v>0</v>
      </c>
      <c r="G28" s="44">
        <f>работа4!$W27</f>
        <v>0</v>
      </c>
      <c r="H28" s="44">
        <f>работа5!$W27</f>
        <v>0</v>
      </c>
      <c r="I28" s="44">
        <f>работа6!$W27</f>
        <v>0</v>
      </c>
      <c r="J28" s="44">
        <f>работа7!$W27</f>
        <v>0</v>
      </c>
      <c r="K28" s="44">
        <f>работа8!$W27</f>
        <v>0</v>
      </c>
      <c r="L28" s="44">
        <f>работа9!$W27</f>
        <v>0</v>
      </c>
      <c r="M28" s="44">
        <f>работа10!$W27</f>
        <v>0</v>
      </c>
      <c r="N28" s="124"/>
    </row>
    <row r="29" spans="2:36">
      <c r="B29" s="1">
        <v>26</v>
      </c>
      <c r="C29" s="1"/>
      <c r="D29" s="44">
        <f>работа1!$W28</f>
        <v>0</v>
      </c>
      <c r="E29" s="44">
        <f>работа2!$W28</f>
        <v>0</v>
      </c>
      <c r="F29" s="44">
        <f>работа3!$W28</f>
        <v>0</v>
      </c>
      <c r="G29" s="44">
        <f>работа4!$W28</f>
        <v>0</v>
      </c>
      <c r="H29" s="44">
        <f>работа5!$W28</f>
        <v>0</v>
      </c>
      <c r="I29" s="44">
        <f>работа6!$W28</f>
        <v>0</v>
      </c>
      <c r="J29" s="44">
        <f>работа7!$W28</f>
        <v>0</v>
      </c>
      <c r="K29" s="44">
        <f>работа8!$W28</f>
        <v>0</v>
      </c>
      <c r="L29" s="44">
        <f>работа9!$W28</f>
        <v>0</v>
      </c>
      <c r="M29" s="44">
        <f>работа10!$W28</f>
        <v>0</v>
      </c>
      <c r="N29" s="124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</row>
    <row r="30" spans="2:36">
      <c r="B30" s="1">
        <v>27</v>
      </c>
      <c r="C30" s="1"/>
      <c r="D30" s="44">
        <f>работа1!$W29</f>
        <v>0</v>
      </c>
      <c r="E30" s="44">
        <f>работа2!$W29</f>
        <v>0</v>
      </c>
      <c r="F30" s="44">
        <f>работа3!$W29</f>
        <v>0</v>
      </c>
      <c r="G30" s="44">
        <f>работа4!$W29</f>
        <v>0</v>
      </c>
      <c r="H30" s="44">
        <f>работа5!$W29</f>
        <v>0</v>
      </c>
      <c r="I30" s="44">
        <f>работа6!$W29</f>
        <v>0</v>
      </c>
      <c r="J30" s="44">
        <f>работа7!$W29</f>
        <v>0</v>
      </c>
      <c r="K30" s="44">
        <f>работа8!$W29</f>
        <v>0</v>
      </c>
      <c r="L30" s="44">
        <f>работа9!$W29</f>
        <v>0</v>
      </c>
      <c r="M30" s="44">
        <f>работа10!$W29</f>
        <v>0</v>
      </c>
      <c r="N30" s="124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</row>
    <row r="31" spans="2:36">
      <c r="B31" s="1">
        <v>28</v>
      </c>
      <c r="C31" s="1"/>
      <c r="D31" s="44">
        <f>работа1!$W30</f>
        <v>0</v>
      </c>
      <c r="E31" s="44">
        <f>работа2!$W30</f>
        <v>0</v>
      </c>
      <c r="F31" s="44">
        <f>работа3!$W30</f>
        <v>0</v>
      </c>
      <c r="G31" s="44">
        <f>работа4!$W30</f>
        <v>0</v>
      </c>
      <c r="H31" s="44">
        <f>работа5!$W30</f>
        <v>0</v>
      </c>
      <c r="I31" s="44">
        <f>работа6!$W30</f>
        <v>0</v>
      </c>
      <c r="J31" s="44">
        <f>работа7!$W30</f>
        <v>0</v>
      </c>
      <c r="K31" s="44">
        <f>работа8!$W30</f>
        <v>0</v>
      </c>
      <c r="L31" s="44">
        <f>работа9!$W30</f>
        <v>0</v>
      </c>
      <c r="M31" s="44">
        <f>работа10!$W30</f>
        <v>0</v>
      </c>
      <c r="N31" s="124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</row>
    <row r="32" spans="2:36">
      <c r="B32" s="1">
        <v>29</v>
      </c>
      <c r="C32" s="1"/>
      <c r="D32" s="44">
        <f>работа1!$W31</f>
        <v>0</v>
      </c>
      <c r="E32" s="44">
        <f>работа2!$W31</f>
        <v>0</v>
      </c>
      <c r="F32" s="44">
        <f>работа3!$W31</f>
        <v>0</v>
      </c>
      <c r="G32" s="44">
        <f>работа4!$W31</f>
        <v>0</v>
      </c>
      <c r="H32" s="44">
        <f>работа5!$W31</f>
        <v>0</v>
      </c>
      <c r="I32" s="44">
        <f>работа6!$W31</f>
        <v>0</v>
      </c>
      <c r="J32" s="44">
        <f>работа7!$W31</f>
        <v>0</v>
      </c>
      <c r="K32" s="44">
        <f>работа8!$W31</f>
        <v>0</v>
      </c>
      <c r="L32" s="44">
        <f>работа9!$W31</f>
        <v>0</v>
      </c>
      <c r="M32" s="44">
        <f>работа10!$W31</f>
        <v>0</v>
      </c>
      <c r="N32" s="124"/>
    </row>
    <row r="33" spans="2:38">
      <c r="B33" s="1">
        <v>30</v>
      </c>
      <c r="C33" s="1"/>
      <c r="D33" s="44">
        <f>работа1!$W32</f>
        <v>0</v>
      </c>
      <c r="E33" s="44">
        <f>работа2!$W32</f>
        <v>0</v>
      </c>
      <c r="F33" s="44">
        <f>работа3!$W32</f>
        <v>0</v>
      </c>
      <c r="G33" s="44">
        <f>работа4!$W32</f>
        <v>0</v>
      </c>
      <c r="H33" s="44">
        <f>работа5!$W32</f>
        <v>0</v>
      </c>
      <c r="I33" s="44">
        <f>работа6!$W32</f>
        <v>0</v>
      </c>
      <c r="J33" s="44">
        <f>работа7!$W32</f>
        <v>0</v>
      </c>
      <c r="K33" s="44">
        <f>работа8!$W32</f>
        <v>0</v>
      </c>
      <c r="L33" s="44">
        <f>работа9!$W32</f>
        <v>0</v>
      </c>
      <c r="M33" s="44">
        <f>работа10!$W32</f>
        <v>0</v>
      </c>
      <c r="N33" s="124"/>
    </row>
    <row r="34" spans="2:38" ht="27" customHeight="1">
      <c r="B34" s="1"/>
      <c r="C34" s="50" t="s">
        <v>58</v>
      </c>
      <c r="D34" s="44">
        <f>работа1!$N$1</f>
        <v>0</v>
      </c>
      <c r="E34" s="44">
        <f>работа2!$N$1</f>
        <v>0</v>
      </c>
      <c r="F34" s="44">
        <f>работа3!$N$1</f>
        <v>0</v>
      </c>
      <c r="G34" s="44">
        <f>работа4!$N$1</f>
        <v>0</v>
      </c>
      <c r="H34" s="44">
        <f>работа5!$N$1</f>
        <v>0</v>
      </c>
      <c r="I34" s="44">
        <f>работа6!$N$1</f>
        <v>0</v>
      </c>
      <c r="J34" s="44">
        <f>работа7!$N$1</f>
        <v>0</v>
      </c>
      <c r="K34" s="44">
        <f>работа8!$N$1</f>
        <v>0</v>
      </c>
      <c r="L34" s="44">
        <f>работа9!$N$1</f>
        <v>0</v>
      </c>
      <c r="M34" s="44">
        <f>работа10!$N$1</f>
        <v>0</v>
      </c>
      <c r="N34" s="44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2:38" ht="42" customHeight="1">
      <c r="B35" s="1"/>
      <c r="C35" s="5" t="s">
        <v>4</v>
      </c>
      <c r="D35" s="18" t="e">
        <f>SUM(D4:D33)/D34</f>
        <v>#DIV/0!</v>
      </c>
      <c r="E35" s="18" t="e">
        <f t="shared" ref="E35:K35" si="0">SUM(E4:E33)/E34</f>
        <v>#DIV/0!</v>
      </c>
      <c r="F35" s="18" t="e">
        <f t="shared" si="0"/>
        <v>#DIV/0!</v>
      </c>
      <c r="G35" s="18" t="e">
        <f t="shared" si="0"/>
        <v>#DIV/0!</v>
      </c>
      <c r="H35" s="18" t="e">
        <f t="shared" si="0"/>
        <v>#DIV/0!</v>
      </c>
      <c r="I35" s="18" t="e">
        <f t="shared" si="0"/>
        <v>#DIV/0!</v>
      </c>
      <c r="J35" s="18" t="e">
        <f t="shared" si="0"/>
        <v>#DIV/0!</v>
      </c>
      <c r="K35" s="18" t="e">
        <f t="shared" si="0"/>
        <v>#DIV/0!</v>
      </c>
      <c r="L35" s="18" t="e">
        <f t="shared" ref="L35:M35" si="1">SUM(L4:L33)/L34</f>
        <v>#DIV/0!</v>
      </c>
      <c r="M35" s="18" t="e">
        <f t="shared" si="1"/>
        <v>#DIV/0!</v>
      </c>
      <c r="N35" s="18"/>
    </row>
    <row r="37" spans="2:38">
      <c r="Q37" s="169" t="s">
        <v>50</v>
      </c>
      <c r="R37" s="169"/>
    </row>
    <row r="38" spans="2:38" ht="37.5" customHeight="1" thickBot="1">
      <c r="C38" s="43" t="s">
        <v>49</v>
      </c>
      <c r="D38" s="167" t="s">
        <v>3</v>
      </c>
      <c r="E38" s="167"/>
      <c r="F38" s="167"/>
      <c r="G38" s="167"/>
      <c r="H38" s="167"/>
      <c r="I38" s="167"/>
      <c r="J38" s="167"/>
      <c r="K38" s="167"/>
      <c r="L38" s="167"/>
      <c r="Q38" s="168" t="s">
        <v>74</v>
      </c>
      <c r="R38" s="168"/>
      <c r="S38" s="168"/>
      <c r="T38" s="168"/>
      <c r="U38" s="168"/>
      <c r="V38" s="168"/>
      <c r="W38" s="168"/>
      <c r="X38" s="168"/>
      <c r="Y38" s="168"/>
      <c r="Z38" s="168"/>
      <c r="AA38" s="168"/>
    </row>
    <row r="39" spans="2:38" ht="73.5" customHeight="1" thickBot="1">
      <c r="D39" s="3" t="s">
        <v>5</v>
      </c>
      <c r="E39" s="15">
        <v>1</v>
      </c>
      <c r="F39" s="15">
        <v>2</v>
      </c>
      <c r="G39" s="15">
        <v>3</v>
      </c>
      <c r="H39" s="15">
        <v>4</v>
      </c>
      <c r="I39" s="15">
        <v>5</v>
      </c>
      <c r="J39" s="15">
        <v>6</v>
      </c>
      <c r="K39" s="114">
        <v>7</v>
      </c>
      <c r="L39" s="114">
        <v>8</v>
      </c>
      <c r="M39" s="114">
        <v>9</v>
      </c>
      <c r="N39" s="114">
        <v>10</v>
      </c>
      <c r="Q39" s="140" t="s">
        <v>75</v>
      </c>
      <c r="R39" s="135">
        <v>1</v>
      </c>
      <c r="S39" s="135">
        <v>2</v>
      </c>
      <c r="T39" s="135">
        <v>3</v>
      </c>
      <c r="U39" s="135">
        <v>4</v>
      </c>
      <c r="V39" s="135">
        <v>5</v>
      </c>
      <c r="W39" s="135">
        <v>6</v>
      </c>
      <c r="X39" s="135">
        <v>7</v>
      </c>
      <c r="Y39" s="135">
        <v>8</v>
      </c>
      <c r="Z39" s="135">
        <v>9</v>
      </c>
      <c r="AA39" s="136">
        <v>10</v>
      </c>
      <c r="AK39" s="4"/>
      <c r="AL39" s="4"/>
    </row>
    <row r="40" spans="2:38" ht="15" customHeight="1">
      <c r="D40" s="2">
        <v>1</v>
      </c>
      <c r="E40" s="2">
        <f t="shared" ref="E40:J40" si="2">COUNTIF(D$4:D$33,$D40)</f>
        <v>0</v>
      </c>
      <c r="F40" s="2">
        <f>COUNTIF(E$4:E$33,$D40)</f>
        <v>0</v>
      </c>
      <c r="G40" s="2">
        <f t="shared" si="2"/>
        <v>0</v>
      </c>
      <c r="H40" s="2">
        <f t="shared" si="2"/>
        <v>0</v>
      </c>
      <c r="I40" s="2">
        <f t="shared" si="2"/>
        <v>0</v>
      </c>
      <c r="J40" s="2">
        <f t="shared" si="2"/>
        <v>0</v>
      </c>
      <c r="K40" s="44">
        <f t="shared" ref="K40" si="3">COUNTIF(J$4:J$33,$D40)</f>
        <v>0</v>
      </c>
      <c r="L40" s="44">
        <f t="shared" ref="L40" si="4">COUNTIF(K$4:K$33,$D40)</f>
        <v>0</v>
      </c>
      <c r="M40" s="44">
        <f t="shared" ref="M40" si="5">COUNTIF(L$4:L$33,$D40)</f>
        <v>0</v>
      </c>
      <c r="N40" s="44">
        <f t="shared" ref="N40" si="6">COUNTIF(M$4:M$33,$D40)</f>
        <v>0</v>
      </c>
      <c r="Q40" s="137">
        <v>1</v>
      </c>
      <c r="R40" s="126" t="e">
        <f>работа1!C$34</f>
        <v>#DIV/0!</v>
      </c>
      <c r="S40" s="127" t="e">
        <f>работа2!C$34</f>
        <v>#DIV/0!</v>
      </c>
      <c r="T40" s="127" t="e">
        <f>работа3!C$34</f>
        <v>#DIV/0!</v>
      </c>
      <c r="U40" s="127" t="e">
        <f>работа4!C$34</f>
        <v>#DIV/0!</v>
      </c>
      <c r="V40" s="127" t="e">
        <f>работа5!C$34</f>
        <v>#DIV/0!</v>
      </c>
      <c r="W40" s="127" t="e">
        <f>работа6!C$34</f>
        <v>#DIV/0!</v>
      </c>
      <c r="X40" s="127" t="e">
        <f>работа7!C$34</f>
        <v>#DIV/0!</v>
      </c>
      <c r="Y40" s="127" t="e">
        <f>работа8!C$34</f>
        <v>#DIV/0!</v>
      </c>
      <c r="Z40" s="127" t="e">
        <f>работа9!C$34</f>
        <v>#DIV/0!</v>
      </c>
      <c r="AA40" s="128" t="e">
        <f>работа10!C$34</f>
        <v>#DIV/0!</v>
      </c>
      <c r="AK40" s="4"/>
      <c r="AL40" s="4"/>
    </row>
    <row r="41" spans="2:38" ht="15" customHeight="1">
      <c r="D41" s="2">
        <v>2</v>
      </c>
      <c r="E41" s="44">
        <f t="shared" ref="E41:E52" si="7">COUNTIF(D$4:D$33,$D41)</f>
        <v>0</v>
      </c>
      <c r="F41" s="44">
        <f t="shared" ref="F41:F59" si="8">COUNTIF(E$4:E$33,$D41)</f>
        <v>0</v>
      </c>
      <c r="G41" s="44">
        <f t="shared" ref="G41:G52" si="9">COUNTIF(F$4:F$33,$D41)</f>
        <v>0</v>
      </c>
      <c r="H41" s="44">
        <f t="shared" ref="H41:H52" si="10">COUNTIF(G$4:G$33,$D41)</f>
        <v>0</v>
      </c>
      <c r="I41" s="44">
        <f t="shared" ref="I41:I52" si="11">COUNTIF(H$4:H$33,$D41)</f>
        <v>0</v>
      </c>
      <c r="J41" s="44">
        <f t="shared" ref="J41:J52" si="12">COUNTIF(I$4:I$33,$D41)</f>
        <v>0</v>
      </c>
      <c r="K41" s="44">
        <f t="shared" ref="K41:K52" si="13">COUNTIF(J$4:J$33,$D41)</f>
        <v>0</v>
      </c>
      <c r="L41" s="44">
        <f t="shared" ref="L41:L52" si="14">COUNTIF(K$4:K$33,$D41)</f>
        <v>0</v>
      </c>
      <c r="M41" s="44">
        <f t="shared" ref="M41:M52" si="15">COUNTIF(L$4:L$33,$D41)</f>
        <v>0</v>
      </c>
      <c r="N41" s="44">
        <f t="shared" ref="N41:N52" si="16">COUNTIF(M$4:M$33,$D41)</f>
        <v>0</v>
      </c>
      <c r="Q41" s="138">
        <v>2</v>
      </c>
      <c r="R41" s="129" t="e">
        <f>работа1!D$34</f>
        <v>#DIV/0!</v>
      </c>
      <c r="S41" s="130" t="e">
        <f>работа2!D$34</f>
        <v>#DIV/0!</v>
      </c>
      <c r="T41" s="130" t="e">
        <f>работа3!D$34</f>
        <v>#DIV/0!</v>
      </c>
      <c r="U41" s="130" t="e">
        <f>работа4!D$34</f>
        <v>#DIV/0!</v>
      </c>
      <c r="V41" s="130" t="e">
        <f>работа5!D$34</f>
        <v>#DIV/0!</v>
      </c>
      <c r="W41" s="130" t="e">
        <f>работа6!D$34</f>
        <v>#DIV/0!</v>
      </c>
      <c r="X41" s="130" t="e">
        <f>работа7!D$34</f>
        <v>#DIV/0!</v>
      </c>
      <c r="Y41" s="130" t="e">
        <f>работа8!D$34</f>
        <v>#DIV/0!</v>
      </c>
      <c r="Z41" s="130" t="e">
        <f>работа9!D$34</f>
        <v>#DIV/0!</v>
      </c>
      <c r="AA41" s="131" t="e">
        <f>работа10!D$34</f>
        <v>#DIV/0!</v>
      </c>
      <c r="AK41" s="4"/>
      <c r="AL41" s="4"/>
    </row>
    <row r="42" spans="2:38" ht="15" customHeight="1">
      <c r="D42" s="2">
        <v>3</v>
      </c>
      <c r="E42" s="44">
        <f t="shared" si="7"/>
        <v>0</v>
      </c>
      <c r="F42" s="44">
        <f t="shared" si="8"/>
        <v>0</v>
      </c>
      <c r="G42" s="44">
        <f t="shared" si="9"/>
        <v>0</v>
      </c>
      <c r="H42" s="44">
        <f t="shared" si="10"/>
        <v>0</v>
      </c>
      <c r="I42" s="44">
        <f t="shared" si="11"/>
        <v>0</v>
      </c>
      <c r="J42" s="44">
        <f t="shared" si="12"/>
        <v>0</v>
      </c>
      <c r="K42" s="44">
        <f t="shared" si="13"/>
        <v>0</v>
      </c>
      <c r="L42" s="44">
        <f t="shared" si="14"/>
        <v>0</v>
      </c>
      <c r="M42" s="44">
        <f t="shared" si="15"/>
        <v>0</v>
      </c>
      <c r="N42" s="44">
        <f t="shared" si="16"/>
        <v>0</v>
      </c>
      <c r="Q42" s="138">
        <v>3</v>
      </c>
      <c r="R42" s="129" t="e">
        <f>работа1!E$34</f>
        <v>#DIV/0!</v>
      </c>
      <c r="S42" s="130" t="e">
        <f>работа2!E$34</f>
        <v>#DIV/0!</v>
      </c>
      <c r="T42" s="130" t="e">
        <f>работа3!E$34</f>
        <v>#DIV/0!</v>
      </c>
      <c r="U42" s="130" t="e">
        <f>работа4!E$34</f>
        <v>#DIV/0!</v>
      </c>
      <c r="V42" s="130" t="e">
        <f>работа5!E$34</f>
        <v>#DIV/0!</v>
      </c>
      <c r="W42" s="130" t="e">
        <f>работа6!E$34</f>
        <v>#DIV/0!</v>
      </c>
      <c r="X42" s="130" t="e">
        <f>работа7!E$34</f>
        <v>#DIV/0!</v>
      </c>
      <c r="Y42" s="130" t="e">
        <f>работа8!E$34</f>
        <v>#DIV/0!</v>
      </c>
      <c r="Z42" s="130" t="e">
        <f>работа9!E$34</f>
        <v>#DIV/0!</v>
      </c>
      <c r="AA42" s="131" t="e">
        <f>работа10!E$34</f>
        <v>#DIV/0!</v>
      </c>
      <c r="AK42" s="4"/>
      <c r="AL42" s="4"/>
    </row>
    <row r="43" spans="2:38" ht="15" customHeight="1">
      <c r="D43" s="2">
        <v>4</v>
      </c>
      <c r="E43" s="44">
        <f t="shared" si="7"/>
        <v>0</v>
      </c>
      <c r="F43" s="44">
        <f t="shared" si="8"/>
        <v>0</v>
      </c>
      <c r="G43" s="44">
        <f t="shared" si="9"/>
        <v>0</v>
      </c>
      <c r="H43" s="44">
        <f t="shared" si="10"/>
        <v>0</v>
      </c>
      <c r="I43" s="44">
        <f t="shared" si="11"/>
        <v>0</v>
      </c>
      <c r="J43" s="44">
        <f t="shared" si="12"/>
        <v>0</v>
      </c>
      <c r="K43" s="44">
        <f t="shared" si="13"/>
        <v>0</v>
      </c>
      <c r="L43" s="44">
        <f t="shared" si="14"/>
        <v>0</v>
      </c>
      <c r="M43" s="44">
        <f t="shared" si="15"/>
        <v>0</v>
      </c>
      <c r="N43" s="44">
        <f t="shared" si="16"/>
        <v>0</v>
      </c>
      <c r="Q43" s="138">
        <v>4</v>
      </c>
      <c r="R43" s="129" t="e">
        <f>работа1!F$34</f>
        <v>#DIV/0!</v>
      </c>
      <c r="S43" s="130" t="e">
        <f>работа2!F$34</f>
        <v>#DIV/0!</v>
      </c>
      <c r="T43" s="130" t="e">
        <f>работа3!F$34</f>
        <v>#DIV/0!</v>
      </c>
      <c r="U43" s="130" t="e">
        <f>работа4!F$34</f>
        <v>#DIV/0!</v>
      </c>
      <c r="V43" s="130" t="e">
        <f>работа5!F$34</f>
        <v>#DIV/0!</v>
      </c>
      <c r="W43" s="130" t="e">
        <f>работа6!F$34</f>
        <v>#DIV/0!</v>
      </c>
      <c r="X43" s="130" t="e">
        <f>работа7!F$34</f>
        <v>#DIV/0!</v>
      </c>
      <c r="Y43" s="130" t="e">
        <f>работа8!F$34</f>
        <v>#DIV/0!</v>
      </c>
      <c r="Z43" s="130" t="e">
        <f>работа9!F$34</f>
        <v>#DIV/0!</v>
      </c>
      <c r="AA43" s="131" t="e">
        <f>работа10!F$34</f>
        <v>#DIV/0!</v>
      </c>
      <c r="AK43" s="4"/>
      <c r="AL43" s="4"/>
    </row>
    <row r="44" spans="2:38" ht="15" customHeight="1">
      <c r="D44" s="2">
        <v>5</v>
      </c>
      <c r="E44" s="44">
        <f t="shared" si="7"/>
        <v>0</v>
      </c>
      <c r="F44" s="44">
        <f t="shared" si="8"/>
        <v>0</v>
      </c>
      <c r="G44" s="44">
        <f t="shared" si="9"/>
        <v>0</v>
      </c>
      <c r="H44" s="44">
        <f t="shared" si="10"/>
        <v>0</v>
      </c>
      <c r="I44" s="44">
        <f t="shared" si="11"/>
        <v>0</v>
      </c>
      <c r="J44" s="44">
        <f t="shared" si="12"/>
        <v>0</v>
      </c>
      <c r="K44" s="44">
        <f t="shared" si="13"/>
        <v>0</v>
      </c>
      <c r="L44" s="44">
        <f t="shared" si="14"/>
        <v>0</v>
      </c>
      <c r="M44" s="44">
        <f t="shared" si="15"/>
        <v>0</v>
      </c>
      <c r="N44" s="44">
        <f t="shared" si="16"/>
        <v>0</v>
      </c>
      <c r="Q44" s="138">
        <v>5</v>
      </c>
      <c r="R44" s="129" t="e">
        <f>работа1!G$34</f>
        <v>#DIV/0!</v>
      </c>
      <c r="S44" s="130" t="e">
        <f>работа2!G$34</f>
        <v>#DIV/0!</v>
      </c>
      <c r="T44" s="130" t="e">
        <f>работа3!G$34</f>
        <v>#DIV/0!</v>
      </c>
      <c r="U44" s="130" t="e">
        <f>работа4!G$34</f>
        <v>#DIV/0!</v>
      </c>
      <c r="V44" s="130" t="e">
        <f>работа5!G$34</f>
        <v>#DIV/0!</v>
      </c>
      <c r="W44" s="130" t="e">
        <f>работа6!G$34</f>
        <v>#DIV/0!</v>
      </c>
      <c r="X44" s="130" t="e">
        <f>работа7!G$34</f>
        <v>#DIV/0!</v>
      </c>
      <c r="Y44" s="130" t="e">
        <f>работа8!G$34</f>
        <v>#DIV/0!</v>
      </c>
      <c r="Z44" s="130" t="e">
        <f>работа9!G$34</f>
        <v>#DIV/0!</v>
      </c>
      <c r="AA44" s="131" t="e">
        <f>работа10!G$34</f>
        <v>#DIV/0!</v>
      </c>
      <c r="AK44" s="4"/>
      <c r="AL44" s="4"/>
    </row>
    <row r="45" spans="2:38" ht="15" customHeight="1">
      <c r="D45" s="2">
        <v>6</v>
      </c>
      <c r="E45" s="44">
        <f t="shared" si="7"/>
        <v>0</v>
      </c>
      <c r="F45" s="44">
        <f t="shared" si="8"/>
        <v>0</v>
      </c>
      <c r="G45" s="44">
        <f t="shared" si="9"/>
        <v>0</v>
      </c>
      <c r="H45" s="44">
        <f t="shared" si="10"/>
        <v>0</v>
      </c>
      <c r="I45" s="44">
        <f t="shared" si="11"/>
        <v>0</v>
      </c>
      <c r="J45" s="44">
        <f t="shared" si="12"/>
        <v>0</v>
      </c>
      <c r="K45" s="44">
        <f t="shared" si="13"/>
        <v>0</v>
      </c>
      <c r="L45" s="44">
        <f t="shared" si="14"/>
        <v>0</v>
      </c>
      <c r="M45" s="44">
        <f t="shared" si="15"/>
        <v>0</v>
      </c>
      <c r="N45" s="44">
        <f t="shared" si="16"/>
        <v>0</v>
      </c>
      <c r="Q45" s="138">
        <v>6</v>
      </c>
      <c r="R45" s="129" t="e">
        <f>работа1!H$34</f>
        <v>#DIV/0!</v>
      </c>
      <c r="S45" s="130" t="e">
        <f>работа2!H$34</f>
        <v>#DIV/0!</v>
      </c>
      <c r="T45" s="130" t="e">
        <f>работа3!H$34</f>
        <v>#DIV/0!</v>
      </c>
      <c r="U45" s="130" t="e">
        <f>работа4!H$34</f>
        <v>#DIV/0!</v>
      </c>
      <c r="V45" s="130" t="e">
        <f>работа5!H$34</f>
        <v>#DIV/0!</v>
      </c>
      <c r="W45" s="130" t="e">
        <f>работа6!H$34</f>
        <v>#DIV/0!</v>
      </c>
      <c r="X45" s="130" t="e">
        <f>работа7!H$34</f>
        <v>#DIV/0!</v>
      </c>
      <c r="Y45" s="130" t="e">
        <f>работа8!H$34</f>
        <v>#DIV/0!</v>
      </c>
      <c r="Z45" s="130" t="e">
        <f>работа9!H$34</f>
        <v>#DIV/0!</v>
      </c>
      <c r="AA45" s="131" t="e">
        <f>работа10!H$34</f>
        <v>#DIV/0!</v>
      </c>
      <c r="AK45" s="4"/>
      <c r="AL45" s="4"/>
    </row>
    <row r="46" spans="2:38" ht="15" customHeight="1">
      <c r="D46" s="2">
        <v>7</v>
      </c>
      <c r="E46" s="44">
        <f t="shared" si="7"/>
        <v>0</v>
      </c>
      <c r="F46" s="44">
        <f t="shared" si="8"/>
        <v>0</v>
      </c>
      <c r="G46" s="44">
        <f t="shared" si="9"/>
        <v>0</v>
      </c>
      <c r="H46" s="44">
        <f t="shared" si="10"/>
        <v>0</v>
      </c>
      <c r="I46" s="44">
        <f t="shared" si="11"/>
        <v>0</v>
      </c>
      <c r="J46" s="44">
        <f t="shared" si="12"/>
        <v>0</v>
      </c>
      <c r="K46" s="44">
        <f t="shared" si="13"/>
        <v>0</v>
      </c>
      <c r="L46" s="44">
        <f t="shared" si="14"/>
        <v>0</v>
      </c>
      <c r="M46" s="44">
        <f t="shared" si="15"/>
        <v>0</v>
      </c>
      <c r="N46" s="44">
        <f t="shared" si="16"/>
        <v>0</v>
      </c>
      <c r="Q46" s="138">
        <v>7</v>
      </c>
      <c r="R46" s="129" t="e">
        <f>работа1!I$34</f>
        <v>#DIV/0!</v>
      </c>
      <c r="S46" s="130" t="e">
        <f>работа2!I$34</f>
        <v>#DIV/0!</v>
      </c>
      <c r="T46" s="130" t="e">
        <f>работа3!I$34</f>
        <v>#DIV/0!</v>
      </c>
      <c r="U46" s="130" t="e">
        <f>работа4!I$34</f>
        <v>#DIV/0!</v>
      </c>
      <c r="V46" s="130" t="e">
        <f>работа5!I$34</f>
        <v>#DIV/0!</v>
      </c>
      <c r="W46" s="130" t="e">
        <f>работа6!I$34</f>
        <v>#DIV/0!</v>
      </c>
      <c r="X46" s="130" t="e">
        <f>работа7!I$34</f>
        <v>#DIV/0!</v>
      </c>
      <c r="Y46" s="130" t="e">
        <f>работа8!I$34</f>
        <v>#DIV/0!</v>
      </c>
      <c r="Z46" s="130" t="e">
        <f>работа9!I$34</f>
        <v>#DIV/0!</v>
      </c>
      <c r="AA46" s="131" t="e">
        <f>работа10!I$34</f>
        <v>#DIV/0!</v>
      </c>
      <c r="AK46" s="4"/>
      <c r="AL46" s="4"/>
    </row>
    <row r="47" spans="2:38" ht="15" customHeight="1">
      <c r="D47" s="2">
        <v>8</v>
      </c>
      <c r="E47" s="44">
        <f t="shared" si="7"/>
        <v>0</v>
      </c>
      <c r="F47" s="44">
        <f t="shared" si="8"/>
        <v>0</v>
      </c>
      <c r="G47" s="44">
        <f t="shared" si="9"/>
        <v>0</v>
      </c>
      <c r="H47" s="44">
        <f t="shared" si="10"/>
        <v>0</v>
      </c>
      <c r="I47" s="44">
        <f t="shared" si="11"/>
        <v>0</v>
      </c>
      <c r="J47" s="44">
        <f t="shared" si="12"/>
        <v>0</v>
      </c>
      <c r="K47" s="44">
        <f t="shared" si="13"/>
        <v>0</v>
      </c>
      <c r="L47" s="44">
        <f t="shared" si="14"/>
        <v>0</v>
      </c>
      <c r="M47" s="44">
        <f t="shared" si="15"/>
        <v>0</v>
      </c>
      <c r="N47" s="44">
        <f t="shared" si="16"/>
        <v>0</v>
      </c>
      <c r="Q47" s="138">
        <v>8</v>
      </c>
      <c r="R47" s="129" t="e">
        <f>работа1!J$34</f>
        <v>#DIV/0!</v>
      </c>
      <c r="S47" s="130" t="e">
        <f>работа2!J$34</f>
        <v>#DIV/0!</v>
      </c>
      <c r="T47" s="130" t="e">
        <f>работа3!J$34</f>
        <v>#DIV/0!</v>
      </c>
      <c r="U47" s="130" t="e">
        <f>работа4!J$34</f>
        <v>#DIV/0!</v>
      </c>
      <c r="V47" s="130" t="e">
        <f>работа5!J$34</f>
        <v>#DIV/0!</v>
      </c>
      <c r="W47" s="130" t="e">
        <f>работа6!J$34</f>
        <v>#DIV/0!</v>
      </c>
      <c r="X47" s="130" t="e">
        <f>работа7!J$34</f>
        <v>#DIV/0!</v>
      </c>
      <c r="Y47" s="130" t="e">
        <f>работа8!J$34</f>
        <v>#DIV/0!</v>
      </c>
      <c r="Z47" s="130" t="e">
        <f>работа9!J$34</f>
        <v>#DIV/0!</v>
      </c>
      <c r="AA47" s="131" t="e">
        <f>работа10!J$34</f>
        <v>#DIV/0!</v>
      </c>
      <c r="AK47" s="4"/>
      <c r="AL47" s="4"/>
    </row>
    <row r="48" spans="2:38" ht="15" customHeight="1">
      <c r="D48" s="2">
        <v>9</v>
      </c>
      <c r="E48" s="44">
        <f t="shared" si="7"/>
        <v>0</v>
      </c>
      <c r="F48" s="44">
        <f t="shared" si="8"/>
        <v>0</v>
      </c>
      <c r="G48" s="44">
        <f t="shared" si="9"/>
        <v>0</v>
      </c>
      <c r="H48" s="44">
        <f t="shared" si="10"/>
        <v>0</v>
      </c>
      <c r="I48" s="44">
        <f t="shared" si="11"/>
        <v>0</v>
      </c>
      <c r="J48" s="44">
        <f t="shared" si="12"/>
        <v>0</v>
      </c>
      <c r="K48" s="44">
        <f t="shared" si="13"/>
        <v>0</v>
      </c>
      <c r="L48" s="44">
        <f t="shared" si="14"/>
        <v>0</v>
      </c>
      <c r="M48" s="44">
        <f t="shared" si="15"/>
        <v>0</v>
      </c>
      <c r="N48" s="44">
        <f t="shared" si="16"/>
        <v>0</v>
      </c>
      <c r="Q48" s="138">
        <v>9</v>
      </c>
      <c r="R48" s="129" t="e">
        <f>работа1!K$34</f>
        <v>#DIV/0!</v>
      </c>
      <c r="S48" s="130" t="e">
        <f>работа2!K$34</f>
        <v>#DIV/0!</v>
      </c>
      <c r="T48" s="130" t="e">
        <f>работа3!K$34</f>
        <v>#DIV/0!</v>
      </c>
      <c r="U48" s="130" t="e">
        <f>работа4!K$34</f>
        <v>#DIV/0!</v>
      </c>
      <c r="V48" s="130" t="e">
        <f>работа5!K$34</f>
        <v>#DIV/0!</v>
      </c>
      <c r="W48" s="130" t="e">
        <f>работа6!K$34</f>
        <v>#DIV/0!</v>
      </c>
      <c r="X48" s="130" t="e">
        <f>работа7!K$34</f>
        <v>#DIV/0!</v>
      </c>
      <c r="Y48" s="130" t="e">
        <f>работа8!K$34</f>
        <v>#DIV/0!</v>
      </c>
      <c r="Z48" s="130" t="e">
        <f>работа9!K$34</f>
        <v>#DIV/0!</v>
      </c>
      <c r="AA48" s="131" t="e">
        <f>работа10!K$34</f>
        <v>#DIV/0!</v>
      </c>
      <c r="AK48" s="4"/>
      <c r="AL48" s="4"/>
    </row>
    <row r="49" spans="4:38" ht="15" customHeight="1">
      <c r="D49" s="2">
        <v>10</v>
      </c>
      <c r="E49" s="44">
        <f t="shared" si="7"/>
        <v>0</v>
      </c>
      <c r="F49" s="44">
        <f t="shared" si="8"/>
        <v>0</v>
      </c>
      <c r="G49" s="44">
        <f t="shared" si="9"/>
        <v>0</v>
      </c>
      <c r="H49" s="44">
        <f t="shared" si="10"/>
        <v>0</v>
      </c>
      <c r="I49" s="44">
        <f t="shared" si="11"/>
        <v>0</v>
      </c>
      <c r="J49" s="44">
        <f t="shared" si="12"/>
        <v>0</v>
      </c>
      <c r="K49" s="44">
        <f t="shared" si="13"/>
        <v>0</v>
      </c>
      <c r="L49" s="44">
        <f t="shared" si="14"/>
        <v>0</v>
      </c>
      <c r="M49" s="44">
        <f t="shared" si="15"/>
        <v>0</v>
      </c>
      <c r="N49" s="44">
        <f t="shared" si="16"/>
        <v>0</v>
      </c>
      <c r="Q49" s="138">
        <v>10</v>
      </c>
      <c r="R49" s="129" t="e">
        <f>работа1!L$34</f>
        <v>#DIV/0!</v>
      </c>
      <c r="S49" s="130" t="e">
        <f>работа2!L$34</f>
        <v>#DIV/0!</v>
      </c>
      <c r="T49" s="130" t="e">
        <f>работа3!L$34</f>
        <v>#DIV/0!</v>
      </c>
      <c r="U49" s="130" t="e">
        <f>работа4!L$34</f>
        <v>#DIV/0!</v>
      </c>
      <c r="V49" s="130" t="e">
        <f>работа5!L$34</f>
        <v>#DIV/0!</v>
      </c>
      <c r="W49" s="130" t="e">
        <f>работа6!L$34</f>
        <v>#DIV/0!</v>
      </c>
      <c r="X49" s="130" t="e">
        <f>работа7!L$34</f>
        <v>#DIV/0!</v>
      </c>
      <c r="Y49" s="130" t="e">
        <f>работа8!L$34</f>
        <v>#DIV/0!</v>
      </c>
      <c r="Z49" s="130" t="e">
        <f>работа9!L$34</f>
        <v>#DIV/0!</v>
      </c>
      <c r="AA49" s="131" t="e">
        <f>работа10!L$34</f>
        <v>#DIV/0!</v>
      </c>
      <c r="AK49" s="4"/>
      <c r="AL49" s="4"/>
    </row>
    <row r="50" spans="4:38" ht="15" customHeight="1">
      <c r="D50" s="2">
        <v>11</v>
      </c>
      <c r="E50" s="44">
        <f t="shared" si="7"/>
        <v>0</v>
      </c>
      <c r="F50" s="44">
        <f t="shared" si="8"/>
        <v>0</v>
      </c>
      <c r="G50" s="44">
        <f t="shared" si="9"/>
        <v>0</v>
      </c>
      <c r="H50" s="44">
        <f t="shared" si="10"/>
        <v>0</v>
      </c>
      <c r="I50" s="44">
        <f t="shared" si="11"/>
        <v>0</v>
      </c>
      <c r="J50" s="44">
        <f t="shared" si="12"/>
        <v>0</v>
      </c>
      <c r="K50" s="44">
        <f t="shared" si="13"/>
        <v>0</v>
      </c>
      <c r="L50" s="44">
        <f t="shared" si="14"/>
        <v>0</v>
      </c>
      <c r="M50" s="44">
        <f t="shared" si="15"/>
        <v>0</v>
      </c>
      <c r="N50" s="44">
        <f t="shared" si="16"/>
        <v>0</v>
      </c>
      <c r="Q50" s="138">
        <v>11</v>
      </c>
      <c r="R50" s="129" t="e">
        <f>работа1!M$34</f>
        <v>#DIV/0!</v>
      </c>
      <c r="S50" s="130" t="e">
        <f>работа2!M$34</f>
        <v>#DIV/0!</v>
      </c>
      <c r="T50" s="130" t="e">
        <f>работа3!M$34</f>
        <v>#DIV/0!</v>
      </c>
      <c r="U50" s="130" t="e">
        <f>работа4!M$34</f>
        <v>#DIV/0!</v>
      </c>
      <c r="V50" s="130" t="e">
        <f>работа5!M$34</f>
        <v>#DIV/0!</v>
      </c>
      <c r="W50" s="130" t="e">
        <f>работа6!M$34</f>
        <v>#DIV/0!</v>
      </c>
      <c r="X50" s="130" t="e">
        <f>работа7!M$34</f>
        <v>#DIV/0!</v>
      </c>
      <c r="Y50" s="130" t="e">
        <f>работа8!M$34</f>
        <v>#DIV/0!</v>
      </c>
      <c r="Z50" s="130" t="e">
        <f>работа9!M$34</f>
        <v>#DIV/0!</v>
      </c>
      <c r="AA50" s="131" t="e">
        <f>работа10!M$34</f>
        <v>#DIV/0!</v>
      </c>
      <c r="AK50" s="4"/>
      <c r="AL50" s="4"/>
    </row>
    <row r="51" spans="4:38" ht="15" customHeight="1">
      <c r="D51" s="2">
        <v>12</v>
      </c>
      <c r="E51" s="44">
        <f t="shared" si="7"/>
        <v>0</v>
      </c>
      <c r="F51" s="44">
        <f t="shared" si="8"/>
        <v>0</v>
      </c>
      <c r="G51" s="44">
        <f t="shared" si="9"/>
        <v>0</v>
      </c>
      <c r="H51" s="44">
        <f t="shared" si="10"/>
        <v>0</v>
      </c>
      <c r="I51" s="44">
        <f t="shared" si="11"/>
        <v>0</v>
      </c>
      <c r="J51" s="44">
        <f t="shared" si="12"/>
        <v>0</v>
      </c>
      <c r="K51" s="44">
        <f t="shared" si="13"/>
        <v>0</v>
      </c>
      <c r="L51" s="44">
        <f t="shared" si="14"/>
        <v>0</v>
      </c>
      <c r="M51" s="44">
        <f t="shared" si="15"/>
        <v>0</v>
      </c>
      <c r="N51" s="44">
        <f t="shared" si="16"/>
        <v>0</v>
      </c>
      <c r="Q51" s="138">
        <v>12</v>
      </c>
      <c r="R51" s="129" t="e">
        <f>работа1!N$34</f>
        <v>#DIV/0!</v>
      </c>
      <c r="S51" s="130" t="e">
        <f>работа2!N$34</f>
        <v>#DIV/0!</v>
      </c>
      <c r="T51" s="130" t="e">
        <f>работа3!N$34</f>
        <v>#DIV/0!</v>
      </c>
      <c r="U51" s="130" t="e">
        <f>работа4!N$34</f>
        <v>#DIV/0!</v>
      </c>
      <c r="V51" s="130" t="e">
        <f>работа5!N$34</f>
        <v>#DIV/0!</v>
      </c>
      <c r="W51" s="130" t="e">
        <f>работа6!N$34</f>
        <v>#DIV/0!</v>
      </c>
      <c r="X51" s="130" t="e">
        <f>работа7!N$34</f>
        <v>#DIV/0!</v>
      </c>
      <c r="Y51" s="130" t="e">
        <f>работа8!N$34</f>
        <v>#DIV/0!</v>
      </c>
      <c r="Z51" s="130" t="e">
        <f>работа9!N$34</f>
        <v>#DIV/0!</v>
      </c>
      <c r="AA51" s="131" t="e">
        <f>работа10!N$34</f>
        <v>#DIV/0!</v>
      </c>
      <c r="AK51" s="4"/>
      <c r="AL51" s="4"/>
    </row>
    <row r="52" spans="4:38" ht="15" customHeight="1">
      <c r="D52" s="2">
        <v>13</v>
      </c>
      <c r="E52" s="44">
        <f t="shared" si="7"/>
        <v>0</v>
      </c>
      <c r="F52" s="44">
        <f t="shared" si="8"/>
        <v>0</v>
      </c>
      <c r="G52" s="44">
        <f t="shared" si="9"/>
        <v>0</v>
      </c>
      <c r="H52" s="44">
        <f t="shared" si="10"/>
        <v>0</v>
      </c>
      <c r="I52" s="44">
        <f t="shared" si="11"/>
        <v>0</v>
      </c>
      <c r="J52" s="44">
        <f t="shared" si="12"/>
        <v>0</v>
      </c>
      <c r="K52" s="44">
        <f t="shared" si="13"/>
        <v>0</v>
      </c>
      <c r="L52" s="44">
        <f t="shared" si="14"/>
        <v>0</v>
      </c>
      <c r="M52" s="44">
        <f t="shared" si="15"/>
        <v>0</v>
      </c>
      <c r="N52" s="44">
        <f t="shared" si="16"/>
        <v>0</v>
      </c>
      <c r="Q52" s="138">
        <v>13</v>
      </c>
      <c r="R52" s="129" t="e">
        <f>работа1!O$34</f>
        <v>#DIV/0!</v>
      </c>
      <c r="S52" s="130" t="e">
        <f>работа2!O$34</f>
        <v>#DIV/0!</v>
      </c>
      <c r="T52" s="130" t="e">
        <f>работа3!O$34</f>
        <v>#DIV/0!</v>
      </c>
      <c r="U52" s="130" t="e">
        <f>работа4!O$34</f>
        <v>#DIV/0!</v>
      </c>
      <c r="V52" s="130" t="e">
        <f>работа5!O$34</f>
        <v>#DIV/0!</v>
      </c>
      <c r="W52" s="130" t="e">
        <f>работа6!O$34</f>
        <v>#DIV/0!</v>
      </c>
      <c r="X52" s="130" t="e">
        <f>работа7!O$34</f>
        <v>#DIV/0!</v>
      </c>
      <c r="Y52" s="130" t="e">
        <f>работа8!O$34</f>
        <v>#DIV/0!</v>
      </c>
      <c r="Z52" s="130" t="e">
        <f>работа9!O$34</f>
        <v>#DIV/0!</v>
      </c>
      <c r="AA52" s="131" t="e">
        <f>работа10!O$34</f>
        <v>#DIV/0!</v>
      </c>
      <c r="AK52" s="4"/>
      <c r="AL52" s="4"/>
    </row>
    <row r="53" spans="4:38" ht="15" customHeight="1">
      <c r="D53" s="2">
        <v>14</v>
      </c>
      <c r="E53" s="44">
        <f t="shared" ref="E53:E59" si="17">COUNTIF(D$4:D$33,$D53)</f>
        <v>0</v>
      </c>
      <c r="F53" s="44">
        <f t="shared" si="8"/>
        <v>0</v>
      </c>
      <c r="G53" s="44">
        <f t="shared" ref="G53:G59" si="18">COUNTIF(F$4:F$33,$D53)</f>
        <v>0</v>
      </c>
      <c r="H53" s="44">
        <f t="shared" ref="H53:H59" si="19">COUNTIF(G$4:G$33,$D53)</f>
        <v>0</v>
      </c>
      <c r="I53" s="44">
        <f t="shared" ref="I53:I59" si="20">COUNTIF(H$4:H$33,$D53)</f>
        <v>0</v>
      </c>
      <c r="J53" s="44">
        <f t="shared" ref="J53:J59" si="21">COUNTIF(I$4:I$33,$D53)</f>
        <v>0</v>
      </c>
      <c r="K53" s="44">
        <f t="shared" ref="K53:K59" si="22">COUNTIF(J$4:J$33,$D53)</f>
        <v>0</v>
      </c>
      <c r="L53" s="44">
        <f t="shared" ref="L53:L59" si="23">COUNTIF(K$4:K$33,$D53)</f>
        <v>0</v>
      </c>
      <c r="M53" s="44">
        <f t="shared" ref="M53:M59" si="24">COUNTIF(L$4:L$33,$D53)</f>
        <v>0</v>
      </c>
      <c r="N53" s="44">
        <f t="shared" ref="N53:N59" si="25">COUNTIF(M$4:M$33,$D53)</f>
        <v>0</v>
      </c>
      <c r="Q53" s="138">
        <v>14</v>
      </c>
      <c r="R53" s="129" t="e">
        <f>работа1!P$34</f>
        <v>#DIV/0!</v>
      </c>
      <c r="S53" s="130" t="e">
        <f>работа2!P$34</f>
        <v>#DIV/0!</v>
      </c>
      <c r="T53" s="130" t="e">
        <f>работа3!P$34</f>
        <v>#DIV/0!</v>
      </c>
      <c r="U53" s="130" t="e">
        <f>работа4!P$34</f>
        <v>#DIV/0!</v>
      </c>
      <c r="V53" s="130" t="e">
        <f>работа5!P$34</f>
        <v>#DIV/0!</v>
      </c>
      <c r="W53" s="130" t="e">
        <f>работа6!P$34</f>
        <v>#DIV/0!</v>
      </c>
      <c r="X53" s="130" t="e">
        <f>работа7!P$34</f>
        <v>#DIV/0!</v>
      </c>
      <c r="Y53" s="130" t="e">
        <f>работа8!P$34</f>
        <v>#DIV/0!</v>
      </c>
      <c r="Z53" s="130" t="e">
        <f>работа9!P$34</f>
        <v>#DIV/0!</v>
      </c>
      <c r="AA53" s="131" t="e">
        <f>работа10!P$34</f>
        <v>#DIV/0!</v>
      </c>
      <c r="AK53" s="4"/>
      <c r="AL53" s="4"/>
    </row>
    <row r="54" spans="4:38" ht="15" customHeight="1">
      <c r="D54" s="2">
        <v>15</v>
      </c>
      <c r="E54" s="44">
        <f t="shared" si="17"/>
        <v>0</v>
      </c>
      <c r="F54" s="44">
        <f t="shared" si="8"/>
        <v>0</v>
      </c>
      <c r="G54" s="44">
        <f t="shared" si="18"/>
        <v>0</v>
      </c>
      <c r="H54" s="44">
        <f t="shared" si="19"/>
        <v>0</v>
      </c>
      <c r="I54" s="44">
        <f t="shared" si="20"/>
        <v>0</v>
      </c>
      <c r="J54" s="44">
        <f t="shared" si="21"/>
        <v>0</v>
      </c>
      <c r="K54" s="44">
        <f t="shared" si="22"/>
        <v>0</v>
      </c>
      <c r="L54" s="44">
        <f t="shared" si="23"/>
        <v>0</v>
      </c>
      <c r="M54" s="44">
        <f t="shared" si="24"/>
        <v>0</v>
      </c>
      <c r="N54" s="44">
        <f t="shared" si="25"/>
        <v>0</v>
      </c>
      <c r="Q54" s="138">
        <v>15</v>
      </c>
      <c r="R54" s="129" t="e">
        <f>работа1!Q$34</f>
        <v>#DIV/0!</v>
      </c>
      <c r="S54" s="130" t="e">
        <f>работа2!Q$34</f>
        <v>#DIV/0!</v>
      </c>
      <c r="T54" s="130" t="e">
        <f>работа3!Q$34</f>
        <v>#DIV/0!</v>
      </c>
      <c r="U54" s="130" t="e">
        <f>работа4!Q$34</f>
        <v>#DIV/0!</v>
      </c>
      <c r="V54" s="130" t="e">
        <f>работа5!Q$34</f>
        <v>#DIV/0!</v>
      </c>
      <c r="W54" s="130" t="e">
        <f>работа6!Q$34</f>
        <v>#DIV/0!</v>
      </c>
      <c r="X54" s="130" t="e">
        <f>работа7!Q$34</f>
        <v>#DIV/0!</v>
      </c>
      <c r="Y54" s="130" t="e">
        <f>работа8!Q$34</f>
        <v>#DIV/0!</v>
      </c>
      <c r="Z54" s="130" t="e">
        <f>работа9!Q$34</f>
        <v>#DIV/0!</v>
      </c>
      <c r="AA54" s="131" t="e">
        <f>работа10!Q$34</f>
        <v>#DIV/0!</v>
      </c>
      <c r="AK54" s="4"/>
      <c r="AL54" s="4"/>
    </row>
    <row r="55" spans="4:38" ht="15" customHeight="1">
      <c r="D55" s="2">
        <v>16</v>
      </c>
      <c r="E55" s="44">
        <f t="shared" si="17"/>
        <v>0</v>
      </c>
      <c r="F55" s="44">
        <f t="shared" si="8"/>
        <v>0</v>
      </c>
      <c r="G55" s="44">
        <f t="shared" si="18"/>
        <v>0</v>
      </c>
      <c r="H55" s="44">
        <f t="shared" si="19"/>
        <v>0</v>
      </c>
      <c r="I55" s="44">
        <f t="shared" si="20"/>
        <v>0</v>
      </c>
      <c r="J55" s="44">
        <f t="shared" si="21"/>
        <v>0</v>
      </c>
      <c r="K55" s="44">
        <f t="shared" si="22"/>
        <v>0</v>
      </c>
      <c r="L55" s="44">
        <f t="shared" si="23"/>
        <v>0</v>
      </c>
      <c r="M55" s="44">
        <f t="shared" si="24"/>
        <v>0</v>
      </c>
      <c r="N55" s="44">
        <f t="shared" si="25"/>
        <v>0</v>
      </c>
      <c r="Q55" s="138">
        <v>16</v>
      </c>
      <c r="R55" s="129" t="e">
        <f>работа1!R$34</f>
        <v>#DIV/0!</v>
      </c>
      <c r="S55" s="130" t="e">
        <f>работа2!R$34</f>
        <v>#DIV/0!</v>
      </c>
      <c r="T55" s="130" t="e">
        <f>работа3!R$34</f>
        <v>#DIV/0!</v>
      </c>
      <c r="U55" s="130" t="e">
        <f>работа4!R$34</f>
        <v>#DIV/0!</v>
      </c>
      <c r="V55" s="130" t="e">
        <f>работа5!R$34</f>
        <v>#DIV/0!</v>
      </c>
      <c r="W55" s="130" t="e">
        <f>работа6!R$34</f>
        <v>#DIV/0!</v>
      </c>
      <c r="X55" s="130" t="e">
        <f>работа7!R$34</f>
        <v>#DIV/0!</v>
      </c>
      <c r="Y55" s="130" t="e">
        <f>работа8!R$34</f>
        <v>#DIV/0!</v>
      </c>
      <c r="Z55" s="130" t="e">
        <f>работа9!R$34</f>
        <v>#DIV/0!</v>
      </c>
      <c r="AA55" s="131" t="e">
        <f>работа10!R$34</f>
        <v>#DIV/0!</v>
      </c>
      <c r="AK55" s="4"/>
      <c r="AL55" s="4"/>
    </row>
    <row r="56" spans="4:38" ht="15" customHeight="1">
      <c r="D56" s="2">
        <v>17</v>
      </c>
      <c r="E56" s="44">
        <f t="shared" si="17"/>
        <v>0</v>
      </c>
      <c r="F56" s="44">
        <f t="shared" si="8"/>
        <v>0</v>
      </c>
      <c r="G56" s="44">
        <f t="shared" si="18"/>
        <v>0</v>
      </c>
      <c r="H56" s="44">
        <f t="shared" si="19"/>
        <v>0</v>
      </c>
      <c r="I56" s="44">
        <f t="shared" si="20"/>
        <v>0</v>
      </c>
      <c r="J56" s="44">
        <f t="shared" si="21"/>
        <v>0</v>
      </c>
      <c r="K56" s="44">
        <f t="shared" si="22"/>
        <v>0</v>
      </c>
      <c r="L56" s="44">
        <f t="shared" si="23"/>
        <v>0</v>
      </c>
      <c r="M56" s="44">
        <f t="shared" si="24"/>
        <v>0</v>
      </c>
      <c r="N56" s="44">
        <f t="shared" si="25"/>
        <v>0</v>
      </c>
      <c r="Q56" s="138">
        <v>17</v>
      </c>
      <c r="R56" s="129" t="e">
        <f>работа1!S$34</f>
        <v>#DIV/0!</v>
      </c>
      <c r="S56" s="130" t="e">
        <f>работа2!S$34</f>
        <v>#DIV/0!</v>
      </c>
      <c r="T56" s="130" t="e">
        <f>работа3!S$34</f>
        <v>#DIV/0!</v>
      </c>
      <c r="U56" s="130" t="e">
        <f>работа4!S$34</f>
        <v>#DIV/0!</v>
      </c>
      <c r="V56" s="130" t="e">
        <f>работа5!S$34</f>
        <v>#DIV/0!</v>
      </c>
      <c r="W56" s="130" t="e">
        <f>работа6!S$34</f>
        <v>#DIV/0!</v>
      </c>
      <c r="X56" s="130" t="e">
        <f>работа7!S$34</f>
        <v>#DIV/0!</v>
      </c>
      <c r="Y56" s="130" t="e">
        <f>работа8!S$34</f>
        <v>#DIV/0!</v>
      </c>
      <c r="Z56" s="130" t="e">
        <f>работа9!S$34</f>
        <v>#DIV/0!</v>
      </c>
      <c r="AA56" s="131" t="e">
        <f>работа10!S$34</f>
        <v>#DIV/0!</v>
      </c>
      <c r="AK56" s="4"/>
      <c r="AL56" s="4"/>
    </row>
    <row r="57" spans="4:38" ht="15" customHeight="1">
      <c r="D57" s="2">
        <v>18</v>
      </c>
      <c r="E57" s="44">
        <f t="shared" si="17"/>
        <v>0</v>
      </c>
      <c r="F57" s="44">
        <f t="shared" si="8"/>
        <v>0</v>
      </c>
      <c r="G57" s="44">
        <f t="shared" si="18"/>
        <v>0</v>
      </c>
      <c r="H57" s="44">
        <f t="shared" si="19"/>
        <v>0</v>
      </c>
      <c r="I57" s="44">
        <f t="shared" si="20"/>
        <v>0</v>
      </c>
      <c r="J57" s="44">
        <f t="shared" si="21"/>
        <v>0</v>
      </c>
      <c r="K57" s="44">
        <f t="shared" si="22"/>
        <v>0</v>
      </c>
      <c r="L57" s="44">
        <f t="shared" si="23"/>
        <v>0</v>
      </c>
      <c r="M57" s="44">
        <f t="shared" si="24"/>
        <v>0</v>
      </c>
      <c r="N57" s="44">
        <f t="shared" si="25"/>
        <v>0</v>
      </c>
      <c r="Q57" s="138">
        <v>18</v>
      </c>
      <c r="R57" s="129" t="e">
        <f>работа1!T$34</f>
        <v>#DIV/0!</v>
      </c>
      <c r="S57" s="130" t="e">
        <f>работа2!T$34</f>
        <v>#DIV/0!</v>
      </c>
      <c r="T57" s="130" t="e">
        <f>работа3!T$34</f>
        <v>#DIV/0!</v>
      </c>
      <c r="U57" s="130" t="e">
        <f>работа4!T$34</f>
        <v>#DIV/0!</v>
      </c>
      <c r="V57" s="130" t="e">
        <f>работа5!T$34</f>
        <v>#DIV/0!</v>
      </c>
      <c r="W57" s="130" t="e">
        <f>работа6!T$34</f>
        <v>#DIV/0!</v>
      </c>
      <c r="X57" s="130" t="e">
        <f>работа7!T$34</f>
        <v>#DIV/0!</v>
      </c>
      <c r="Y57" s="130" t="e">
        <f>работа8!T$34</f>
        <v>#DIV/0!</v>
      </c>
      <c r="Z57" s="130" t="e">
        <f>работа9!T$34</f>
        <v>#DIV/0!</v>
      </c>
      <c r="AA57" s="131" t="e">
        <f>работа10!T$34</f>
        <v>#DIV/0!</v>
      </c>
      <c r="AK57" s="4"/>
      <c r="AL57" s="4"/>
    </row>
    <row r="58" spans="4:38" ht="15" customHeight="1">
      <c r="D58" s="2">
        <v>19</v>
      </c>
      <c r="E58" s="44">
        <f t="shared" si="17"/>
        <v>0</v>
      </c>
      <c r="F58" s="44">
        <f t="shared" si="8"/>
        <v>0</v>
      </c>
      <c r="G58" s="44">
        <f t="shared" si="18"/>
        <v>0</v>
      </c>
      <c r="H58" s="44">
        <f t="shared" si="19"/>
        <v>0</v>
      </c>
      <c r="I58" s="44">
        <f t="shared" si="20"/>
        <v>0</v>
      </c>
      <c r="J58" s="44">
        <f t="shared" si="21"/>
        <v>0</v>
      </c>
      <c r="K58" s="44">
        <f t="shared" si="22"/>
        <v>0</v>
      </c>
      <c r="L58" s="44">
        <f t="shared" si="23"/>
        <v>0</v>
      </c>
      <c r="M58" s="44">
        <f t="shared" si="24"/>
        <v>0</v>
      </c>
      <c r="N58" s="44">
        <f t="shared" si="25"/>
        <v>0</v>
      </c>
      <c r="Q58" s="139">
        <v>19</v>
      </c>
      <c r="R58" s="129" t="e">
        <f>работа1!U$34</f>
        <v>#DIV/0!</v>
      </c>
      <c r="S58" s="130" t="e">
        <f>работа2!U$34</f>
        <v>#DIV/0!</v>
      </c>
      <c r="T58" s="130" t="e">
        <f>работа3!U$34</f>
        <v>#DIV/0!</v>
      </c>
      <c r="U58" s="130" t="e">
        <f>работа4!U$34</f>
        <v>#DIV/0!</v>
      </c>
      <c r="V58" s="130" t="e">
        <f>работа5!U$34</f>
        <v>#DIV/0!</v>
      </c>
      <c r="W58" s="130" t="e">
        <f>работа6!U$34</f>
        <v>#DIV/0!</v>
      </c>
      <c r="X58" s="130" t="e">
        <f>работа7!U$34</f>
        <v>#DIV/0!</v>
      </c>
      <c r="Y58" s="130" t="e">
        <f>работа8!U$34</f>
        <v>#DIV/0!</v>
      </c>
      <c r="Z58" s="130" t="e">
        <f>работа9!U$34</f>
        <v>#DIV/0!</v>
      </c>
      <c r="AA58" s="131" t="e">
        <f>работа10!U$34</f>
        <v>#DIV/0!</v>
      </c>
      <c r="AK58" s="4"/>
      <c r="AL58" s="4"/>
    </row>
    <row r="59" spans="4:38" ht="15" customHeight="1" thickBot="1">
      <c r="D59" s="2">
        <v>20</v>
      </c>
      <c r="E59" s="44">
        <f t="shared" si="17"/>
        <v>0</v>
      </c>
      <c r="F59" s="44">
        <f t="shared" si="8"/>
        <v>0</v>
      </c>
      <c r="G59" s="44">
        <f t="shared" si="18"/>
        <v>0</v>
      </c>
      <c r="H59" s="44">
        <f t="shared" si="19"/>
        <v>0</v>
      </c>
      <c r="I59" s="44">
        <f t="shared" si="20"/>
        <v>0</v>
      </c>
      <c r="J59" s="44">
        <f t="shared" si="21"/>
        <v>0</v>
      </c>
      <c r="K59" s="44">
        <f t="shared" si="22"/>
        <v>0</v>
      </c>
      <c r="L59" s="44">
        <f t="shared" si="23"/>
        <v>0</v>
      </c>
      <c r="M59" s="44">
        <f t="shared" si="24"/>
        <v>0</v>
      </c>
      <c r="N59" s="44">
        <f t="shared" si="25"/>
        <v>0</v>
      </c>
      <c r="Q59" s="125">
        <v>20</v>
      </c>
      <c r="R59" s="132" t="e">
        <f>работа1!V$34</f>
        <v>#DIV/0!</v>
      </c>
      <c r="S59" s="133" t="e">
        <f>работа2!V$34</f>
        <v>#DIV/0!</v>
      </c>
      <c r="T59" s="133" t="e">
        <f>работа3!V$34</f>
        <v>#DIV/0!</v>
      </c>
      <c r="U59" s="133" t="e">
        <f>работа4!V$34</f>
        <v>#DIV/0!</v>
      </c>
      <c r="V59" s="133" t="e">
        <f>работа5!V$34</f>
        <v>#DIV/0!</v>
      </c>
      <c r="W59" s="133" t="e">
        <f>работа6!V$34</f>
        <v>#DIV/0!</v>
      </c>
      <c r="X59" s="133" t="e">
        <f>работа7!V$34</f>
        <v>#DIV/0!</v>
      </c>
      <c r="Y59" s="133" t="e">
        <f>работа8!V$34</f>
        <v>#DIV/0!</v>
      </c>
      <c r="Z59" s="133" t="e">
        <f>работа9!V$34</f>
        <v>#DIV/0!</v>
      </c>
      <c r="AA59" s="134" t="e">
        <f>работа10!V$34</f>
        <v>#DIV/0!</v>
      </c>
      <c r="AK59" s="4"/>
      <c r="AL59" s="4"/>
    </row>
    <row r="60" spans="4:38" ht="15" customHeight="1">
      <c r="D60" s="40"/>
      <c r="E60" s="40"/>
      <c r="F60" s="40"/>
      <c r="G60" s="40"/>
      <c r="H60" s="40"/>
      <c r="I60" s="40"/>
      <c r="J60" s="40"/>
      <c r="K60" s="40"/>
      <c r="L60" s="40"/>
      <c r="Q60" s="118"/>
      <c r="R60" s="120"/>
    </row>
    <row r="61" spans="4:38" ht="15" customHeight="1">
      <c r="D61" s="41"/>
      <c r="E61" s="41"/>
      <c r="F61" s="41"/>
      <c r="G61" s="41"/>
      <c r="H61" s="41"/>
      <c r="I61" s="41"/>
      <c r="J61" s="41"/>
      <c r="K61" s="41"/>
      <c r="L61" s="41"/>
      <c r="Q61" s="120" t="s">
        <v>47</v>
      </c>
      <c r="R61" s="119"/>
      <c r="S61" s="120"/>
      <c r="T61" s="120"/>
      <c r="U61" s="120"/>
      <c r="V61" s="120"/>
      <c r="W61" s="120"/>
      <c r="X61" s="120"/>
      <c r="Y61" s="120"/>
      <c r="Z61" s="120"/>
      <c r="AA61" s="120"/>
      <c r="AC61" s="38"/>
      <c r="AD61" s="38"/>
      <c r="AE61" s="38"/>
    </row>
    <row r="62" spans="4:38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mergeCells count="6">
    <mergeCell ref="G1:K1"/>
    <mergeCell ref="AF2:AH2"/>
    <mergeCell ref="B2:K2"/>
    <mergeCell ref="D38:L38"/>
    <mergeCell ref="Q38:AA38"/>
    <mergeCell ref="Q37:R37"/>
  </mergeCells>
  <conditionalFormatting sqref="D34:M34">
    <cfRule type="cellIs" dxfId="46" priority="10" operator="lessThan">
      <formula>8</formula>
    </cfRule>
  </conditionalFormatting>
  <conditionalFormatting sqref="D4:M33">
    <cfRule type="cellIs" dxfId="45" priority="5" operator="lessThan">
      <formula>7</formula>
    </cfRule>
  </conditionalFormatting>
  <conditionalFormatting sqref="E40:N45 F41:F59">
    <cfRule type="cellIs" dxfId="44" priority="2" operator="greaterThan">
      <formula>0</formula>
    </cfRule>
  </conditionalFormatting>
  <conditionalFormatting sqref="E46:N59">
    <cfRule type="cellIs" dxfId="43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9"/>
  <sheetViews>
    <sheetView tabSelected="1" zoomScale="80" zoomScaleNormal="80" workbookViewId="0">
      <pane ySplit="2" topLeftCell="A3" activePane="bottomLeft" state="frozen"/>
      <selection pane="bottomLeft" activeCell="Y30" sqref="Y30"/>
    </sheetView>
  </sheetViews>
  <sheetFormatPr defaultRowHeight="15"/>
  <cols>
    <col min="1" max="1" width="4.28515625" style="21" customWidth="1"/>
    <col min="2" max="2" width="19.85546875" style="21" customWidth="1"/>
    <col min="3" max="22" width="3.7109375" style="21" customWidth="1"/>
    <col min="23" max="23" width="7.140625" style="21" customWidth="1"/>
    <col min="24" max="24" width="10" style="21" customWidth="1"/>
    <col min="25" max="25" width="4.7109375" style="21" customWidth="1"/>
    <col min="26" max="16384" width="9.140625" style="21"/>
  </cols>
  <sheetData>
    <row r="1" spans="1:28" ht="40.5" customHeight="1" thickTop="1" thickBot="1">
      <c r="A1" s="174" t="s">
        <v>36</v>
      </c>
      <c r="B1" s="174"/>
      <c r="C1" s="175">
        <f>содержание!C5</f>
        <v>0</v>
      </c>
      <c r="D1" s="176"/>
      <c r="E1" s="177"/>
      <c r="I1" s="178" t="s">
        <v>37</v>
      </c>
      <c r="J1" s="178"/>
      <c r="K1" s="178"/>
      <c r="L1" s="178"/>
      <c r="M1" s="179"/>
      <c r="N1" s="180"/>
      <c r="O1" s="181"/>
      <c r="P1" s="182"/>
      <c r="Q1" s="39"/>
      <c r="R1" s="39"/>
      <c r="S1" s="39"/>
      <c r="T1" s="39"/>
      <c r="U1" s="39"/>
      <c r="V1" s="39"/>
      <c r="W1" s="39"/>
      <c r="X1" s="39"/>
      <c r="Y1" s="183" t="s">
        <v>41</v>
      </c>
      <c r="Z1" s="183"/>
      <c r="AA1" s="183"/>
      <c r="AB1" s="183"/>
    </row>
    <row r="2" spans="1:28" ht="40.5" customHeight="1" thickTop="1" thickBot="1">
      <c r="A2" s="81"/>
      <c r="B2" s="102" t="s">
        <v>27</v>
      </c>
      <c r="C2" s="106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3">
        <v>8</v>
      </c>
      <c r="K2" s="82">
        <v>9</v>
      </c>
      <c r="L2" s="84">
        <v>10</v>
      </c>
      <c r="M2" s="103">
        <v>11</v>
      </c>
      <c r="N2" s="82">
        <v>12</v>
      </c>
      <c r="O2" s="83">
        <v>13</v>
      </c>
      <c r="P2" s="82">
        <v>14</v>
      </c>
      <c r="Q2" s="83">
        <v>15</v>
      </c>
      <c r="R2" s="83">
        <v>16</v>
      </c>
      <c r="S2" s="82">
        <v>17</v>
      </c>
      <c r="T2" s="82">
        <v>18</v>
      </c>
      <c r="U2" s="82">
        <v>19</v>
      </c>
      <c r="V2" s="92">
        <v>20</v>
      </c>
      <c r="W2" s="97" t="s">
        <v>59</v>
      </c>
      <c r="X2" s="98" t="s">
        <v>60</v>
      </c>
      <c r="Y2" s="73"/>
      <c r="Z2" s="73"/>
      <c r="AA2" s="73"/>
      <c r="AB2" s="73"/>
    </row>
    <row r="3" spans="1:28">
      <c r="A3" s="25">
        <v>1</v>
      </c>
      <c r="B3" s="26">
        <f>сводные_таблицы!C4</f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93"/>
      <c r="W3" s="99">
        <f>SUM(C3:V3)</f>
        <v>0</v>
      </c>
      <c r="X3" s="100" t="str">
        <f>IF(W3&lt;7,"2",IF(W3&lt;12,"3",IF(W3&lt;18,"4","5")))</f>
        <v>2</v>
      </c>
    </row>
    <row r="4" spans="1:28" ht="15.75" thickBot="1">
      <c r="A4" s="22">
        <v>2</v>
      </c>
      <c r="B4" s="71">
        <f>сводные_таблицы!C5</f>
        <v>0</v>
      </c>
      <c r="C4" s="51"/>
      <c r="D4" s="52"/>
      <c r="E4" s="52"/>
      <c r="F4" s="52"/>
      <c r="G4" s="52"/>
      <c r="H4" s="52"/>
      <c r="I4" s="52"/>
      <c r="J4" s="52"/>
      <c r="K4" s="37"/>
      <c r="L4" s="53"/>
      <c r="M4" s="66"/>
      <c r="N4" s="54"/>
      <c r="O4" s="54"/>
      <c r="P4" s="54"/>
      <c r="Q4" s="37"/>
      <c r="R4" s="54"/>
      <c r="S4" s="54"/>
      <c r="T4" s="54"/>
      <c r="U4" s="54"/>
      <c r="V4" s="94"/>
      <c r="W4" s="99">
        <f t="shared" ref="W4:W32" si="0">SUM(C4:V4)</f>
        <v>0</v>
      </c>
      <c r="X4" s="100" t="str">
        <f t="shared" ref="X4:X32" si="1">IF(W4&lt;7,"2",IF(W4&lt;12,"3",IF(W4&lt;18,"4","5")))</f>
        <v>2</v>
      </c>
    </row>
    <row r="5" spans="1:28">
      <c r="A5" s="22">
        <v>3</v>
      </c>
      <c r="B5" s="26">
        <f>сводные_таблицы!C6</f>
        <v>0</v>
      </c>
      <c r="C5" s="85"/>
      <c r="D5" s="52"/>
      <c r="E5" s="52"/>
      <c r="F5" s="52"/>
      <c r="G5" s="52"/>
      <c r="H5" s="52"/>
      <c r="I5" s="52"/>
      <c r="J5" s="52"/>
      <c r="K5" s="37"/>
      <c r="L5" s="53"/>
      <c r="M5" s="66"/>
      <c r="N5" s="54"/>
      <c r="O5" s="54"/>
      <c r="P5" s="54"/>
      <c r="Q5" s="37"/>
      <c r="R5" s="54"/>
      <c r="S5" s="54"/>
      <c r="T5" s="54"/>
      <c r="U5" s="54"/>
      <c r="V5" s="94"/>
      <c r="W5" s="99">
        <f t="shared" si="0"/>
        <v>0</v>
      </c>
      <c r="X5" s="100" t="str">
        <f t="shared" si="1"/>
        <v>2</v>
      </c>
      <c r="Z5" s="184" t="s">
        <v>61</v>
      </c>
      <c r="AA5" s="185"/>
      <c r="AB5" s="186"/>
    </row>
    <row r="6" spans="1:28" ht="15.75" thickBot="1">
      <c r="A6" s="22">
        <v>4</v>
      </c>
      <c r="B6" s="26">
        <f>сводные_таблицы!C7</f>
        <v>0</v>
      </c>
      <c r="C6" s="51"/>
      <c r="D6" s="52"/>
      <c r="E6" s="52"/>
      <c r="F6" s="52"/>
      <c r="G6" s="52"/>
      <c r="H6" s="52"/>
      <c r="I6" s="52"/>
      <c r="J6" s="52"/>
      <c r="K6" s="37"/>
      <c r="L6" s="53"/>
      <c r="M6" s="66"/>
      <c r="N6" s="54"/>
      <c r="O6" s="54"/>
      <c r="P6" s="54"/>
      <c r="Q6" s="37"/>
      <c r="R6" s="54"/>
      <c r="S6" s="54"/>
      <c r="T6" s="54"/>
      <c r="U6" s="54"/>
      <c r="V6" s="94"/>
      <c r="W6" s="99">
        <f t="shared" si="0"/>
        <v>0</v>
      </c>
      <c r="X6" s="100" t="str">
        <f t="shared" si="1"/>
        <v>2</v>
      </c>
      <c r="Z6" s="187"/>
      <c r="AA6" s="188"/>
      <c r="AB6" s="189"/>
    </row>
    <row r="7" spans="1:28">
      <c r="A7" s="22">
        <v>5</v>
      </c>
      <c r="B7" s="26">
        <f>сводные_таблицы!C8</f>
        <v>0</v>
      </c>
      <c r="C7" s="8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99">
        <f t="shared" si="0"/>
        <v>0</v>
      </c>
      <c r="X7" s="100" t="str">
        <f t="shared" si="1"/>
        <v>2</v>
      </c>
      <c r="Z7" s="89" t="s">
        <v>62</v>
      </c>
      <c r="AA7" s="29">
        <f>COUNTIF(X3:X32,"5")</f>
        <v>0</v>
      </c>
      <c r="AB7" s="90" t="e">
        <f>AA7/$N$1</f>
        <v>#DIV/0!</v>
      </c>
    </row>
    <row r="8" spans="1:28" ht="15.75" thickBot="1">
      <c r="A8" s="22">
        <v>6</v>
      </c>
      <c r="B8" s="26">
        <f>сводные_таблицы!C9</f>
        <v>0</v>
      </c>
      <c r="C8" s="51"/>
      <c r="D8" s="54"/>
      <c r="E8" s="54"/>
      <c r="F8" s="54"/>
      <c r="G8" s="54"/>
      <c r="H8" s="54"/>
      <c r="I8" s="54"/>
      <c r="J8" s="54"/>
      <c r="K8" s="37"/>
      <c r="L8" s="55"/>
      <c r="M8" s="65"/>
      <c r="N8" s="54"/>
      <c r="O8" s="54"/>
      <c r="P8" s="54"/>
      <c r="Q8" s="37"/>
      <c r="R8" s="54"/>
      <c r="S8" s="54"/>
      <c r="T8" s="54"/>
      <c r="U8" s="54"/>
      <c r="V8" s="94"/>
      <c r="W8" s="99">
        <f t="shared" si="0"/>
        <v>0</v>
      </c>
      <c r="X8" s="100" t="str">
        <f t="shared" si="1"/>
        <v>2</v>
      </c>
      <c r="Z8" s="89" t="s">
        <v>63</v>
      </c>
      <c r="AA8" s="29">
        <f>COUNTIF(X3:X32,"4")</f>
        <v>0</v>
      </c>
      <c r="AB8" s="90" t="e">
        <f t="shared" ref="AB8:AB10" si="2">AA8/$N$1</f>
        <v>#DIV/0!</v>
      </c>
    </row>
    <row r="9" spans="1:28">
      <c r="A9" s="22">
        <v>7</v>
      </c>
      <c r="B9" s="26">
        <f>сводные_таблицы!C10</f>
        <v>0</v>
      </c>
      <c r="C9" s="8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99">
        <f t="shared" si="0"/>
        <v>0</v>
      </c>
      <c r="X9" s="100" t="str">
        <f t="shared" si="1"/>
        <v>2</v>
      </c>
      <c r="Z9" s="89" t="s">
        <v>64</v>
      </c>
      <c r="AA9" s="29">
        <f>COUNTIF(X4:X32,"3")</f>
        <v>0</v>
      </c>
      <c r="AB9" s="90" t="e">
        <f t="shared" si="2"/>
        <v>#DIV/0!</v>
      </c>
    </row>
    <row r="10" spans="1:28" ht="15.75" thickBot="1">
      <c r="A10" s="22">
        <v>8</v>
      </c>
      <c r="B10" s="26">
        <f>сводные_таблицы!C11</f>
        <v>0</v>
      </c>
      <c r="C10" s="51"/>
      <c r="D10" s="52"/>
      <c r="E10" s="52"/>
      <c r="F10" s="52"/>
      <c r="G10" s="52"/>
      <c r="H10" s="52"/>
      <c r="I10" s="52"/>
      <c r="J10" s="52"/>
      <c r="K10" s="37"/>
      <c r="L10" s="53"/>
      <c r="M10" s="66"/>
      <c r="N10" s="54"/>
      <c r="O10" s="54"/>
      <c r="P10" s="54"/>
      <c r="Q10" s="37"/>
      <c r="R10" s="54"/>
      <c r="S10" s="54"/>
      <c r="T10" s="54"/>
      <c r="U10" s="54"/>
      <c r="V10" s="94"/>
      <c r="W10" s="99">
        <f t="shared" si="0"/>
        <v>0</v>
      </c>
      <c r="X10" s="100" t="str">
        <f t="shared" si="1"/>
        <v>2</v>
      </c>
      <c r="Z10" s="23" t="s">
        <v>65</v>
      </c>
      <c r="AA10" s="24">
        <f>N1-(SUM(AA7:AA9))</f>
        <v>0</v>
      </c>
      <c r="AB10" s="91" t="e">
        <f t="shared" si="2"/>
        <v>#DIV/0!</v>
      </c>
    </row>
    <row r="11" spans="1:28" ht="15.75" thickBot="1">
      <c r="A11" s="22">
        <v>9</v>
      </c>
      <c r="B11" s="26">
        <f>сводные_таблицы!C12</f>
        <v>0</v>
      </c>
      <c r="C11" s="8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99">
        <f t="shared" si="0"/>
        <v>0</v>
      </c>
      <c r="X11" s="100" t="str">
        <f t="shared" si="1"/>
        <v>2</v>
      </c>
    </row>
    <row r="12" spans="1:28" ht="16.5" thickTop="1" thickBot="1">
      <c r="A12" s="22">
        <v>10</v>
      </c>
      <c r="B12" s="26">
        <f>сводные_таблицы!C13</f>
        <v>0</v>
      </c>
      <c r="C12" s="51"/>
      <c r="D12" s="52"/>
      <c r="E12" s="52"/>
      <c r="F12" s="52"/>
      <c r="G12" s="52"/>
      <c r="H12" s="52"/>
      <c r="I12" s="52"/>
      <c r="J12" s="52"/>
      <c r="K12" s="37"/>
      <c r="L12" s="53"/>
      <c r="M12" s="66"/>
      <c r="N12" s="54"/>
      <c r="O12" s="54"/>
      <c r="P12" s="54"/>
      <c r="Q12" s="37"/>
      <c r="R12" s="54"/>
      <c r="S12" s="54"/>
      <c r="T12" s="54"/>
      <c r="U12" s="54"/>
      <c r="V12" s="94"/>
      <c r="W12" s="99">
        <f t="shared" si="0"/>
        <v>0</v>
      </c>
      <c r="X12" s="100" t="str">
        <f t="shared" si="1"/>
        <v>2</v>
      </c>
      <c r="Z12" s="170" t="s">
        <v>69</v>
      </c>
      <c r="AA12" s="170"/>
      <c r="AB12" s="113" t="e">
        <f>SUM(W3:W32)/N1</f>
        <v>#DIV/0!</v>
      </c>
    </row>
    <row r="13" spans="1:28" ht="15.75" thickTop="1">
      <c r="A13" s="22">
        <v>11</v>
      </c>
      <c r="B13" s="26">
        <f>сводные_таблицы!C14</f>
        <v>0</v>
      </c>
      <c r="C13" s="85"/>
      <c r="D13" s="54"/>
      <c r="E13" s="54"/>
      <c r="F13" s="54"/>
      <c r="G13" s="54"/>
      <c r="H13" s="54"/>
      <c r="I13" s="54"/>
      <c r="J13" s="54"/>
      <c r="K13" s="37"/>
      <c r="L13" s="55"/>
      <c r="M13" s="65"/>
      <c r="N13" s="54"/>
      <c r="O13" s="54"/>
      <c r="P13" s="54"/>
      <c r="Q13" s="37"/>
      <c r="R13" s="54"/>
      <c r="S13" s="54"/>
      <c r="T13" s="54"/>
      <c r="U13" s="54"/>
      <c r="V13" s="94"/>
      <c r="W13" s="99">
        <f t="shared" si="0"/>
        <v>0</v>
      </c>
      <c r="X13" s="100" t="str">
        <f t="shared" si="1"/>
        <v>2</v>
      </c>
    </row>
    <row r="14" spans="1:28" ht="15.75" thickBot="1">
      <c r="A14" s="22">
        <v>12</v>
      </c>
      <c r="B14" s="26">
        <f>сводные_таблицы!C15</f>
        <v>0</v>
      </c>
      <c r="C14" s="51"/>
      <c r="D14" s="52"/>
      <c r="E14" s="52"/>
      <c r="F14" s="52"/>
      <c r="G14" s="52"/>
      <c r="H14" s="52"/>
      <c r="I14" s="52"/>
      <c r="J14" s="52"/>
      <c r="K14" s="37"/>
      <c r="L14" s="53"/>
      <c r="M14" s="66"/>
      <c r="N14" s="52"/>
      <c r="O14" s="52"/>
      <c r="P14" s="52"/>
      <c r="Q14" s="37"/>
      <c r="R14" s="52"/>
      <c r="S14" s="52"/>
      <c r="T14" s="52"/>
      <c r="U14" s="52"/>
      <c r="V14" s="95"/>
      <c r="W14" s="99">
        <f t="shared" si="0"/>
        <v>0</v>
      </c>
      <c r="X14" s="100" t="str">
        <f t="shared" si="1"/>
        <v>2</v>
      </c>
    </row>
    <row r="15" spans="1:28">
      <c r="A15" s="22">
        <v>13</v>
      </c>
      <c r="B15" s="26">
        <f>сводные_таблицы!C16</f>
        <v>0</v>
      </c>
      <c r="C15" s="85"/>
      <c r="D15" s="52"/>
      <c r="E15" s="52"/>
      <c r="F15" s="52"/>
      <c r="G15" s="52"/>
      <c r="H15" s="52"/>
      <c r="I15" s="52"/>
      <c r="J15" s="52"/>
      <c r="K15" s="37"/>
      <c r="L15" s="53"/>
      <c r="M15" s="66"/>
      <c r="N15" s="52"/>
      <c r="O15" s="52"/>
      <c r="P15" s="52"/>
      <c r="Q15" s="37"/>
      <c r="R15" s="52"/>
      <c r="S15" s="52"/>
      <c r="T15" s="52"/>
      <c r="U15" s="52"/>
      <c r="V15" s="95"/>
      <c r="W15" s="99">
        <f t="shared" si="0"/>
        <v>0</v>
      </c>
      <c r="X15" s="100" t="str">
        <f t="shared" si="1"/>
        <v>2</v>
      </c>
    </row>
    <row r="16" spans="1:28" ht="15.75" thickBot="1">
      <c r="A16" s="22">
        <v>14</v>
      </c>
      <c r="B16" s="26">
        <f>сводные_таблицы!C17</f>
        <v>0</v>
      </c>
      <c r="C16" s="51"/>
      <c r="D16" s="54"/>
      <c r="E16" s="54"/>
      <c r="F16" s="54"/>
      <c r="G16" s="54"/>
      <c r="H16" s="54"/>
      <c r="I16" s="54"/>
      <c r="J16" s="54"/>
      <c r="K16" s="37"/>
      <c r="L16" s="55"/>
      <c r="M16" s="65"/>
      <c r="N16" s="54"/>
      <c r="O16" s="54"/>
      <c r="P16" s="54"/>
      <c r="Q16" s="37"/>
      <c r="R16" s="54"/>
      <c r="S16" s="54"/>
      <c r="T16" s="54"/>
      <c r="U16" s="54"/>
      <c r="V16" s="94"/>
      <c r="W16" s="99">
        <f t="shared" si="0"/>
        <v>0</v>
      </c>
      <c r="X16" s="100" t="str">
        <f t="shared" si="1"/>
        <v>2</v>
      </c>
    </row>
    <row r="17" spans="1:30">
      <c r="A17" s="22">
        <v>15</v>
      </c>
      <c r="B17" s="26">
        <f>сводные_таблицы!C18</f>
        <v>0</v>
      </c>
      <c r="C17" s="85"/>
      <c r="D17" s="59"/>
      <c r="E17" s="59"/>
      <c r="F17" s="59"/>
      <c r="G17" s="59"/>
      <c r="H17" s="59"/>
      <c r="I17" s="59"/>
      <c r="J17" s="59"/>
      <c r="K17" s="37"/>
      <c r="L17" s="60"/>
      <c r="M17" s="67"/>
      <c r="N17" s="59"/>
      <c r="O17" s="59"/>
      <c r="P17" s="59"/>
      <c r="Q17" s="37"/>
      <c r="R17" s="59"/>
      <c r="S17" s="59"/>
      <c r="T17" s="59"/>
      <c r="U17" s="59"/>
      <c r="V17" s="96"/>
      <c r="W17" s="99">
        <f t="shared" si="0"/>
        <v>0</v>
      </c>
      <c r="X17" s="100" t="str">
        <f t="shared" si="1"/>
        <v>2</v>
      </c>
    </row>
    <row r="18" spans="1:30" ht="15.75" thickBot="1">
      <c r="A18" s="22">
        <v>16</v>
      </c>
      <c r="B18" s="26">
        <f>сводные_таблицы!C19</f>
        <v>0</v>
      </c>
      <c r="C18" s="51"/>
      <c r="D18" s="59"/>
      <c r="E18" s="59"/>
      <c r="F18" s="59"/>
      <c r="G18" s="59"/>
      <c r="H18" s="59"/>
      <c r="I18" s="59"/>
      <c r="J18" s="59"/>
      <c r="K18" s="37"/>
      <c r="L18" s="60"/>
      <c r="M18" s="67"/>
      <c r="N18" s="54"/>
      <c r="O18" s="54"/>
      <c r="P18" s="54"/>
      <c r="Q18" s="37"/>
      <c r="R18" s="54"/>
      <c r="S18" s="54"/>
      <c r="T18" s="54"/>
      <c r="U18" s="54"/>
      <c r="V18" s="94"/>
      <c r="W18" s="99">
        <f t="shared" si="0"/>
        <v>0</v>
      </c>
      <c r="X18" s="100" t="str">
        <f t="shared" si="1"/>
        <v>2</v>
      </c>
    </row>
    <row r="19" spans="1:30">
      <c r="A19" s="22">
        <v>17</v>
      </c>
      <c r="B19" s="26">
        <f>сводные_таблицы!C20</f>
        <v>0</v>
      </c>
      <c r="C19" s="85"/>
      <c r="D19" s="52"/>
      <c r="E19" s="52"/>
      <c r="F19" s="52"/>
      <c r="G19" s="52"/>
      <c r="H19" s="52"/>
      <c r="I19" s="52"/>
      <c r="J19" s="52"/>
      <c r="K19" s="37"/>
      <c r="L19" s="53"/>
      <c r="M19" s="66"/>
      <c r="N19" s="52"/>
      <c r="O19" s="52"/>
      <c r="P19" s="52"/>
      <c r="Q19" s="37"/>
      <c r="R19" s="52"/>
      <c r="S19" s="52"/>
      <c r="T19" s="52"/>
      <c r="U19" s="52"/>
      <c r="V19" s="95"/>
      <c r="W19" s="99">
        <f t="shared" si="0"/>
        <v>0</v>
      </c>
      <c r="X19" s="100" t="str">
        <f t="shared" si="1"/>
        <v>2</v>
      </c>
    </row>
    <row r="20" spans="1:30" ht="15.75" thickBot="1">
      <c r="A20" s="22">
        <v>18</v>
      </c>
      <c r="B20" s="26">
        <f>сводные_таблицы!C21</f>
        <v>0</v>
      </c>
      <c r="C20" s="51"/>
      <c r="D20" s="61"/>
      <c r="E20" s="61"/>
      <c r="F20" s="61"/>
      <c r="G20" s="61"/>
      <c r="H20" s="61"/>
      <c r="I20" s="61"/>
      <c r="J20" s="61"/>
      <c r="K20" s="37"/>
      <c r="L20" s="62"/>
      <c r="M20" s="105"/>
      <c r="N20" s="54"/>
      <c r="O20" s="54"/>
      <c r="P20" s="54"/>
      <c r="Q20" s="37"/>
      <c r="R20" s="54"/>
      <c r="S20" s="54"/>
      <c r="T20" s="54"/>
      <c r="U20" s="54"/>
      <c r="V20" s="94"/>
      <c r="W20" s="99">
        <f t="shared" si="0"/>
        <v>0</v>
      </c>
      <c r="X20" s="100" t="str">
        <f t="shared" si="1"/>
        <v>2</v>
      </c>
    </row>
    <row r="21" spans="1:30">
      <c r="A21" s="22">
        <v>19</v>
      </c>
      <c r="B21" s="26">
        <f>сводные_таблицы!C22</f>
        <v>0</v>
      </c>
      <c r="C21" s="85"/>
      <c r="D21" s="61"/>
      <c r="E21" s="61"/>
      <c r="F21" s="61"/>
      <c r="G21" s="61"/>
      <c r="H21" s="61"/>
      <c r="I21" s="61"/>
      <c r="J21" s="61"/>
      <c r="K21" s="37"/>
      <c r="L21" s="62"/>
      <c r="M21" s="105"/>
      <c r="N21" s="54"/>
      <c r="O21" s="54"/>
      <c r="P21" s="54"/>
      <c r="Q21" s="37"/>
      <c r="R21" s="54"/>
      <c r="S21" s="54"/>
      <c r="T21" s="54"/>
      <c r="U21" s="54"/>
      <c r="V21" s="94"/>
      <c r="W21" s="99">
        <f t="shared" si="0"/>
        <v>0</v>
      </c>
      <c r="X21" s="100" t="str">
        <f t="shared" si="1"/>
        <v>2</v>
      </c>
    </row>
    <row r="22" spans="1:30" ht="15.75" thickBot="1">
      <c r="A22" s="22">
        <v>20</v>
      </c>
      <c r="B22" s="26">
        <f>сводные_таблицы!C23</f>
        <v>0</v>
      </c>
      <c r="C22" s="51"/>
      <c r="D22" s="54"/>
      <c r="E22" s="54"/>
      <c r="F22" s="54"/>
      <c r="G22" s="54"/>
      <c r="H22" s="54"/>
      <c r="I22" s="54"/>
      <c r="J22" s="54"/>
      <c r="K22" s="37"/>
      <c r="L22" s="55"/>
      <c r="M22" s="65"/>
      <c r="N22" s="54"/>
      <c r="O22" s="54"/>
      <c r="P22" s="54"/>
      <c r="Q22" s="37"/>
      <c r="R22" s="54"/>
      <c r="S22" s="54"/>
      <c r="T22" s="54"/>
      <c r="U22" s="54"/>
      <c r="V22" s="94"/>
      <c r="W22" s="99">
        <f t="shared" si="0"/>
        <v>0</v>
      </c>
      <c r="X22" s="100" t="str">
        <f t="shared" si="1"/>
        <v>2</v>
      </c>
    </row>
    <row r="23" spans="1:30">
      <c r="A23" s="22">
        <v>21</v>
      </c>
      <c r="B23" s="26">
        <f>сводные_таблицы!C24</f>
        <v>0</v>
      </c>
      <c r="C23" s="85"/>
      <c r="D23" s="59"/>
      <c r="E23" s="59"/>
      <c r="F23" s="59"/>
      <c r="G23" s="59"/>
      <c r="H23" s="59"/>
      <c r="I23" s="59"/>
      <c r="J23" s="59"/>
      <c r="K23" s="37"/>
      <c r="L23" s="60"/>
      <c r="M23" s="67"/>
      <c r="N23" s="59"/>
      <c r="O23" s="59"/>
      <c r="P23" s="59"/>
      <c r="Q23" s="37"/>
      <c r="R23" s="59"/>
      <c r="S23" s="59"/>
      <c r="T23" s="59"/>
      <c r="U23" s="59"/>
      <c r="V23" s="96"/>
      <c r="W23" s="99">
        <f t="shared" si="0"/>
        <v>0</v>
      </c>
      <c r="X23" s="100" t="str">
        <f t="shared" si="1"/>
        <v>2</v>
      </c>
    </row>
    <row r="24" spans="1:30" ht="15.75" thickBot="1">
      <c r="A24" s="22">
        <v>22</v>
      </c>
      <c r="B24" s="26">
        <f>сводные_таблицы!C25</f>
        <v>0</v>
      </c>
      <c r="C24" s="51"/>
      <c r="D24" s="59"/>
      <c r="E24" s="59"/>
      <c r="F24" s="59"/>
      <c r="G24" s="59"/>
      <c r="H24" s="59"/>
      <c r="I24" s="59"/>
      <c r="J24" s="59"/>
      <c r="K24" s="37"/>
      <c r="L24" s="60"/>
      <c r="M24" s="67"/>
      <c r="N24" s="59"/>
      <c r="O24" s="59"/>
      <c r="P24" s="59"/>
      <c r="Q24" s="37"/>
      <c r="R24" s="59"/>
      <c r="S24" s="59"/>
      <c r="T24" s="59"/>
      <c r="U24" s="59"/>
      <c r="V24" s="96"/>
      <c r="W24" s="99">
        <f t="shared" si="0"/>
        <v>0</v>
      </c>
      <c r="X24" s="100" t="str">
        <f t="shared" si="1"/>
        <v>2</v>
      </c>
    </row>
    <row r="25" spans="1:30">
      <c r="A25" s="22">
        <v>23</v>
      </c>
      <c r="B25" s="26">
        <f>сводные_таблицы!C26</f>
        <v>0</v>
      </c>
      <c r="C25" s="85"/>
      <c r="D25" s="59"/>
      <c r="E25" s="59"/>
      <c r="F25" s="59"/>
      <c r="G25" s="59"/>
      <c r="H25" s="59"/>
      <c r="I25" s="59"/>
      <c r="J25" s="59"/>
      <c r="K25" s="37"/>
      <c r="L25" s="60"/>
      <c r="M25" s="67"/>
      <c r="N25" s="54"/>
      <c r="O25" s="54"/>
      <c r="P25" s="54"/>
      <c r="Q25" s="37"/>
      <c r="R25" s="54"/>
      <c r="S25" s="54"/>
      <c r="T25" s="54"/>
      <c r="U25" s="54"/>
      <c r="V25" s="94"/>
      <c r="W25" s="99">
        <f t="shared" si="0"/>
        <v>0</v>
      </c>
      <c r="X25" s="100" t="str">
        <f t="shared" si="1"/>
        <v>2</v>
      </c>
    </row>
    <row r="26" spans="1:30" ht="15.75" thickBot="1">
      <c r="A26" s="22">
        <v>24</v>
      </c>
      <c r="B26" s="26">
        <f>сводные_таблицы!C27</f>
        <v>0</v>
      </c>
      <c r="C26" s="51"/>
      <c r="D26" s="52"/>
      <c r="E26" s="52"/>
      <c r="F26" s="52"/>
      <c r="G26" s="52"/>
      <c r="H26" s="52"/>
      <c r="I26" s="52"/>
      <c r="J26" s="52"/>
      <c r="K26" s="37"/>
      <c r="L26" s="53"/>
      <c r="M26" s="66"/>
      <c r="N26" s="54"/>
      <c r="O26" s="54"/>
      <c r="P26" s="54"/>
      <c r="Q26" s="37"/>
      <c r="R26" s="54"/>
      <c r="S26" s="54"/>
      <c r="T26" s="54"/>
      <c r="U26" s="54"/>
      <c r="V26" s="94"/>
      <c r="W26" s="99">
        <f t="shared" si="0"/>
        <v>0</v>
      </c>
      <c r="X26" s="100" t="str">
        <f t="shared" si="1"/>
        <v>2</v>
      </c>
      <c r="AD26" s="76"/>
    </row>
    <row r="27" spans="1:30">
      <c r="A27" s="22">
        <v>25</v>
      </c>
      <c r="B27" s="26">
        <f>сводные_таблицы!C28</f>
        <v>0</v>
      </c>
      <c r="C27" s="85"/>
      <c r="D27" s="54"/>
      <c r="E27" s="54"/>
      <c r="F27" s="54"/>
      <c r="G27" s="54"/>
      <c r="H27" s="54"/>
      <c r="I27" s="54"/>
      <c r="J27" s="54"/>
      <c r="K27" s="37"/>
      <c r="L27" s="55"/>
      <c r="M27" s="65"/>
      <c r="N27" s="54"/>
      <c r="O27" s="54"/>
      <c r="P27" s="54"/>
      <c r="Q27" s="37"/>
      <c r="R27" s="54"/>
      <c r="S27" s="54"/>
      <c r="T27" s="54"/>
      <c r="U27" s="54"/>
      <c r="V27" s="94"/>
      <c r="W27" s="99">
        <f t="shared" si="0"/>
        <v>0</v>
      </c>
      <c r="X27" s="100" t="str">
        <f t="shared" si="1"/>
        <v>2</v>
      </c>
      <c r="AD27" s="77"/>
    </row>
    <row r="28" spans="1:30" ht="15.75" thickBot="1">
      <c r="A28" s="22">
        <v>26</v>
      </c>
      <c r="B28" s="26">
        <f>сводные_таблицы!C29</f>
        <v>0</v>
      </c>
      <c r="C28" s="51"/>
      <c r="D28" s="54"/>
      <c r="E28" s="54"/>
      <c r="F28" s="54"/>
      <c r="G28" s="54"/>
      <c r="H28" s="54"/>
      <c r="I28" s="54"/>
      <c r="J28" s="54"/>
      <c r="K28" s="37"/>
      <c r="L28" s="55"/>
      <c r="M28" s="65"/>
      <c r="N28" s="54"/>
      <c r="O28" s="54"/>
      <c r="P28" s="54"/>
      <c r="Q28" s="37"/>
      <c r="R28" s="54"/>
      <c r="S28" s="54"/>
      <c r="T28" s="54"/>
      <c r="U28" s="54"/>
      <c r="V28" s="94"/>
      <c r="W28" s="99">
        <f t="shared" si="0"/>
        <v>0</v>
      </c>
      <c r="X28" s="100" t="str">
        <f t="shared" si="1"/>
        <v>2</v>
      </c>
    </row>
    <row r="29" spans="1:30">
      <c r="A29" s="22">
        <v>27</v>
      </c>
      <c r="B29" s="26">
        <f>сводные_таблицы!C30</f>
        <v>0</v>
      </c>
      <c r="C29" s="85"/>
      <c r="D29" s="54"/>
      <c r="E29" s="54"/>
      <c r="F29" s="54"/>
      <c r="G29" s="54"/>
      <c r="H29" s="54"/>
      <c r="I29" s="54"/>
      <c r="J29" s="54"/>
      <c r="K29" s="37"/>
      <c r="L29" s="55"/>
      <c r="M29" s="65"/>
      <c r="N29" s="54"/>
      <c r="O29" s="54"/>
      <c r="P29" s="54"/>
      <c r="Q29" s="37"/>
      <c r="R29" s="54"/>
      <c r="S29" s="54"/>
      <c r="T29" s="54"/>
      <c r="U29" s="54"/>
      <c r="V29" s="94"/>
      <c r="W29" s="99">
        <f t="shared" si="0"/>
        <v>0</v>
      </c>
      <c r="X29" s="100" t="str">
        <f t="shared" si="1"/>
        <v>2</v>
      </c>
    </row>
    <row r="30" spans="1:30" ht="15.75" thickBot="1">
      <c r="A30" s="22">
        <v>28</v>
      </c>
      <c r="B30" s="26">
        <f>сводные_таблицы!C31</f>
        <v>0</v>
      </c>
      <c r="C30" s="51"/>
      <c r="D30" s="54"/>
      <c r="E30" s="54"/>
      <c r="F30" s="54"/>
      <c r="G30" s="54"/>
      <c r="H30" s="54"/>
      <c r="I30" s="54"/>
      <c r="J30" s="54"/>
      <c r="K30" s="37"/>
      <c r="L30" s="55"/>
      <c r="M30" s="65"/>
      <c r="N30" s="54"/>
      <c r="O30" s="54"/>
      <c r="P30" s="54"/>
      <c r="Q30" s="37"/>
      <c r="R30" s="54"/>
      <c r="S30" s="54"/>
      <c r="T30" s="54"/>
      <c r="U30" s="54"/>
      <c r="V30" s="94"/>
      <c r="W30" s="99">
        <f t="shared" si="0"/>
        <v>0</v>
      </c>
      <c r="X30" s="100" t="str">
        <f t="shared" si="1"/>
        <v>2</v>
      </c>
    </row>
    <row r="31" spans="1:30">
      <c r="A31" s="22">
        <v>29</v>
      </c>
      <c r="B31" s="26">
        <f>сводные_таблицы!C32</f>
        <v>0</v>
      </c>
      <c r="C31" s="85"/>
      <c r="D31" s="54"/>
      <c r="E31" s="54"/>
      <c r="F31" s="54"/>
      <c r="G31" s="54"/>
      <c r="H31" s="54"/>
      <c r="I31" s="54"/>
      <c r="J31" s="54"/>
      <c r="K31" s="37"/>
      <c r="L31" s="55"/>
      <c r="M31" s="65"/>
      <c r="N31" s="54"/>
      <c r="O31" s="54"/>
      <c r="P31" s="54"/>
      <c r="Q31" s="37"/>
      <c r="R31" s="54"/>
      <c r="S31" s="54"/>
      <c r="T31" s="54"/>
      <c r="U31" s="54"/>
      <c r="V31" s="94"/>
      <c r="W31" s="99">
        <f t="shared" si="0"/>
        <v>0</v>
      </c>
      <c r="X31" s="100" t="str">
        <f t="shared" si="1"/>
        <v>2</v>
      </c>
    </row>
    <row r="32" spans="1:30" ht="15.75" thickBot="1">
      <c r="A32" s="22">
        <v>30</v>
      </c>
      <c r="B32" s="26">
        <f>сводные_таблицы!C33</f>
        <v>0</v>
      </c>
      <c r="C32" s="51"/>
      <c r="D32" s="63"/>
      <c r="E32" s="63"/>
      <c r="F32" s="63"/>
      <c r="G32" s="63"/>
      <c r="H32" s="63"/>
      <c r="I32" s="63"/>
      <c r="J32" s="63"/>
      <c r="K32" s="88"/>
      <c r="L32" s="64"/>
      <c r="M32" s="65"/>
      <c r="N32" s="54"/>
      <c r="O32" s="54"/>
      <c r="P32" s="54"/>
      <c r="Q32" s="37"/>
      <c r="R32" s="54"/>
      <c r="S32" s="54"/>
      <c r="T32" s="54"/>
      <c r="U32" s="54"/>
      <c r="V32" s="94"/>
      <c r="W32" s="101">
        <f t="shared" si="0"/>
        <v>0</v>
      </c>
      <c r="X32" s="100" t="str">
        <f t="shared" si="1"/>
        <v>2</v>
      </c>
    </row>
    <row r="33" spans="1:25" ht="22.5" customHeight="1" thickBot="1">
      <c r="A33" s="78"/>
      <c r="B33" s="79" t="s">
        <v>1</v>
      </c>
      <c r="C33" s="80">
        <f t="shared" ref="C33:V33" si="3">SUM(C3:C32)</f>
        <v>0</v>
      </c>
      <c r="D33" s="80">
        <f t="shared" si="3"/>
        <v>0</v>
      </c>
      <c r="E33" s="80">
        <f t="shared" si="3"/>
        <v>0</v>
      </c>
      <c r="F33" s="80">
        <f t="shared" si="3"/>
        <v>0</v>
      </c>
      <c r="G33" s="80">
        <f t="shared" si="3"/>
        <v>0</v>
      </c>
      <c r="H33" s="80">
        <f t="shared" si="3"/>
        <v>0</v>
      </c>
      <c r="I33" s="80">
        <f t="shared" si="3"/>
        <v>0</v>
      </c>
      <c r="J33" s="80">
        <f t="shared" si="3"/>
        <v>0</v>
      </c>
      <c r="K33" s="80">
        <f t="shared" si="3"/>
        <v>0</v>
      </c>
      <c r="L33" s="80">
        <f t="shared" si="3"/>
        <v>0</v>
      </c>
      <c r="M33" s="80">
        <f t="shared" si="3"/>
        <v>0</v>
      </c>
      <c r="N33" s="80">
        <f t="shared" si="3"/>
        <v>0</v>
      </c>
      <c r="O33" s="80">
        <f t="shared" si="3"/>
        <v>0</v>
      </c>
      <c r="P33" s="80">
        <f t="shared" si="3"/>
        <v>0</v>
      </c>
      <c r="Q33" s="80">
        <f t="shared" si="3"/>
        <v>0</v>
      </c>
      <c r="R33" s="80">
        <f t="shared" si="3"/>
        <v>0</v>
      </c>
      <c r="S33" s="80">
        <f t="shared" si="3"/>
        <v>0</v>
      </c>
      <c r="T33" s="80">
        <f t="shared" si="3"/>
        <v>0</v>
      </c>
      <c r="U33" s="80">
        <f t="shared" si="3"/>
        <v>0</v>
      </c>
      <c r="V33" s="80">
        <f t="shared" si="3"/>
        <v>0</v>
      </c>
      <c r="W33" s="74"/>
      <c r="X33" s="74"/>
    </row>
    <row r="34" spans="1:25" ht="40.5" customHeight="1" thickBot="1">
      <c r="B34" s="27"/>
      <c r="C34" s="28" t="e">
        <f>C33/$N$1</f>
        <v>#DIV/0!</v>
      </c>
      <c r="D34" s="28" t="e">
        <f t="shared" ref="D34:V34" si="4">D33/$N$1</f>
        <v>#DIV/0!</v>
      </c>
      <c r="E34" s="28" t="e">
        <f t="shared" si="4"/>
        <v>#DIV/0!</v>
      </c>
      <c r="F34" s="28" t="e">
        <f t="shared" si="4"/>
        <v>#DIV/0!</v>
      </c>
      <c r="G34" s="28" t="e">
        <f t="shared" si="4"/>
        <v>#DIV/0!</v>
      </c>
      <c r="H34" s="28" t="e">
        <f t="shared" si="4"/>
        <v>#DIV/0!</v>
      </c>
      <c r="I34" s="28" t="e">
        <f t="shared" si="4"/>
        <v>#DIV/0!</v>
      </c>
      <c r="J34" s="28" t="e">
        <f t="shared" si="4"/>
        <v>#DIV/0!</v>
      </c>
      <c r="K34" s="28" t="e">
        <f t="shared" si="4"/>
        <v>#DIV/0!</v>
      </c>
      <c r="L34" s="28" t="e">
        <f t="shared" si="4"/>
        <v>#DIV/0!</v>
      </c>
      <c r="M34" s="28" t="e">
        <f t="shared" si="4"/>
        <v>#DIV/0!</v>
      </c>
      <c r="N34" s="28" t="e">
        <f t="shared" si="4"/>
        <v>#DIV/0!</v>
      </c>
      <c r="O34" s="28" t="e">
        <f t="shared" si="4"/>
        <v>#DIV/0!</v>
      </c>
      <c r="P34" s="28" t="e">
        <f t="shared" si="4"/>
        <v>#DIV/0!</v>
      </c>
      <c r="Q34" s="28" t="e">
        <f t="shared" si="4"/>
        <v>#DIV/0!</v>
      </c>
      <c r="R34" s="28" t="e">
        <f t="shared" si="4"/>
        <v>#DIV/0!</v>
      </c>
      <c r="S34" s="28" t="e">
        <f t="shared" si="4"/>
        <v>#DIV/0!</v>
      </c>
      <c r="T34" s="28" t="e">
        <f t="shared" si="4"/>
        <v>#DIV/0!</v>
      </c>
      <c r="U34" s="28" t="e">
        <f t="shared" si="4"/>
        <v>#DIV/0!</v>
      </c>
      <c r="V34" s="28" t="e">
        <f t="shared" si="4"/>
        <v>#DIV/0!</v>
      </c>
      <c r="W34" s="75"/>
      <c r="X34" s="75"/>
      <c r="Y34" s="69"/>
    </row>
    <row r="37" spans="1:25" ht="28.5" customHeight="1">
      <c r="B37" s="107" t="s">
        <v>40</v>
      </c>
      <c r="C37" s="171"/>
      <c r="D37" s="172"/>
      <c r="E37" s="172"/>
      <c r="F37" s="172"/>
      <c r="G37" s="172"/>
      <c r="H37" s="172"/>
      <c r="I37" s="172"/>
      <c r="J37" s="172"/>
      <c r="K37" s="172"/>
      <c r="L37" s="173"/>
    </row>
    <row r="39" spans="1:25" ht="36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</sheetData>
  <mergeCells count="8">
    <mergeCell ref="Z12:AA12"/>
    <mergeCell ref="C37:L37"/>
    <mergeCell ref="A1:B1"/>
    <mergeCell ref="C1:E1"/>
    <mergeCell ref="I1:M1"/>
    <mergeCell ref="N1:P1"/>
    <mergeCell ref="Y1:AB1"/>
    <mergeCell ref="Z5:AB6"/>
  </mergeCells>
  <conditionalFormatting sqref="C34:X3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:W32">
    <cfRule type="cellIs" dxfId="42" priority="2" operator="lessThan">
      <formula>7</formula>
    </cfRule>
  </conditionalFormatting>
  <conditionalFormatting sqref="C3:V32">
    <cfRule type="cellIs" dxfId="41" priority="1" operator="lessThan">
      <formula>1</formula>
    </cfRule>
  </conditionalFormatting>
  <hyperlinks>
    <hyperlink ref="Y1:AB1" location="содержание!A1" display="перейти к содержанию"/>
  </hyperlinks>
  <pageMargins left="0.70866141732283472" right="0.70866141732283472" top="0.35433070866141736" bottom="0.35433070866141736" header="0.31496062992125984" footer="0.31496062992125984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9"/>
  <sheetViews>
    <sheetView zoomScale="57" zoomScaleNormal="57" workbookViewId="0">
      <pane ySplit="2" topLeftCell="A3" activePane="bottomLeft" state="frozen"/>
      <selection pane="bottomLeft" activeCell="N1" sqref="N1:P1"/>
    </sheetView>
  </sheetViews>
  <sheetFormatPr defaultRowHeight="15"/>
  <cols>
    <col min="1" max="1" width="4.28515625" style="21" customWidth="1"/>
    <col min="2" max="2" width="19.85546875" style="21" customWidth="1"/>
    <col min="3" max="22" width="3.7109375" style="21" customWidth="1"/>
    <col min="23" max="23" width="7.140625" style="21" customWidth="1"/>
    <col min="24" max="24" width="10" style="21" customWidth="1"/>
    <col min="25" max="25" width="4.7109375" style="21" customWidth="1"/>
    <col min="26" max="16384" width="9.140625" style="21"/>
  </cols>
  <sheetData>
    <row r="1" spans="1:28" ht="40.5" customHeight="1" thickTop="1" thickBot="1">
      <c r="A1" s="174" t="s">
        <v>36</v>
      </c>
      <c r="B1" s="174"/>
      <c r="C1" s="190">
        <f>содержание!C6</f>
        <v>0</v>
      </c>
      <c r="D1" s="191"/>
      <c r="E1" s="192"/>
      <c r="I1" s="178" t="s">
        <v>37</v>
      </c>
      <c r="J1" s="178"/>
      <c r="K1" s="178"/>
      <c r="L1" s="178"/>
      <c r="M1" s="179"/>
      <c r="N1" s="180"/>
      <c r="O1" s="181"/>
      <c r="P1" s="182"/>
      <c r="Q1" s="39"/>
      <c r="R1" s="39"/>
      <c r="S1" s="39"/>
      <c r="T1" s="39"/>
      <c r="U1" s="39"/>
      <c r="V1" s="39"/>
      <c r="W1" s="39"/>
      <c r="X1" s="39"/>
      <c r="Y1" s="183" t="s">
        <v>41</v>
      </c>
      <c r="Z1" s="183"/>
      <c r="AA1" s="183"/>
      <c r="AB1" s="183"/>
    </row>
    <row r="2" spans="1:28" ht="40.5" customHeight="1" thickTop="1" thickBot="1">
      <c r="A2" s="81"/>
      <c r="B2" s="102" t="s">
        <v>27</v>
      </c>
      <c r="C2" s="106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3">
        <v>8</v>
      </c>
      <c r="K2" s="82">
        <v>9</v>
      </c>
      <c r="L2" s="84">
        <v>10</v>
      </c>
      <c r="M2" s="103">
        <v>11</v>
      </c>
      <c r="N2" s="82">
        <v>12</v>
      </c>
      <c r="O2" s="83">
        <v>13</v>
      </c>
      <c r="P2" s="82">
        <v>14</v>
      </c>
      <c r="Q2" s="83">
        <v>15</v>
      </c>
      <c r="R2" s="83">
        <v>16</v>
      </c>
      <c r="S2" s="82">
        <v>17</v>
      </c>
      <c r="T2" s="82">
        <v>18</v>
      </c>
      <c r="U2" s="82">
        <v>19</v>
      </c>
      <c r="V2" s="92">
        <v>20</v>
      </c>
      <c r="W2" s="97" t="s">
        <v>59</v>
      </c>
      <c r="X2" s="98" t="s">
        <v>60</v>
      </c>
      <c r="Y2" s="73"/>
      <c r="Z2" s="73"/>
      <c r="AA2" s="73"/>
      <c r="AB2" s="73"/>
    </row>
    <row r="3" spans="1:28">
      <c r="A3" s="25">
        <v>1</v>
      </c>
      <c r="B3" s="26">
        <f>сводные_таблицы!C4</f>
        <v>0</v>
      </c>
      <c r="C3" s="85"/>
      <c r="D3" s="86"/>
      <c r="E3" s="86"/>
      <c r="F3" s="86"/>
      <c r="G3" s="86"/>
      <c r="H3" s="86"/>
      <c r="I3" s="86"/>
      <c r="J3" s="86"/>
      <c r="K3" s="70"/>
      <c r="L3" s="87"/>
      <c r="M3" s="104"/>
      <c r="N3" s="86"/>
      <c r="O3" s="86"/>
      <c r="P3" s="86"/>
      <c r="Q3" s="70"/>
      <c r="R3" s="86"/>
      <c r="S3" s="86"/>
      <c r="T3" s="86"/>
      <c r="U3" s="86"/>
      <c r="V3" s="93"/>
      <c r="W3" s="99">
        <f>SUM(C3:V3)</f>
        <v>0</v>
      </c>
      <c r="X3" s="100" t="str">
        <f>IF(W3&lt;7,"2",IF(W3&lt;12,"3",IF(W3&lt;18,"4","5")))</f>
        <v>2</v>
      </c>
    </row>
    <row r="4" spans="1:28" ht="15.75" thickBot="1">
      <c r="A4" s="22">
        <v>2</v>
      </c>
      <c r="B4" s="71">
        <f>сводные_таблицы!C5</f>
        <v>0</v>
      </c>
      <c r="C4" s="51"/>
      <c r="D4" s="52"/>
      <c r="E4" s="52"/>
      <c r="F4" s="52"/>
      <c r="G4" s="52"/>
      <c r="H4" s="52"/>
      <c r="I4" s="52"/>
      <c r="J4" s="52"/>
      <c r="K4" s="37"/>
      <c r="L4" s="53"/>
      <c r="M4" s="66"/>
      <c r="N4" s="54"/>
      <c r="O4" s="54"/>
      <c r="P4" s="54"/>
      <c r="Q4" s="37"/>
      <c r="R4" s="54"/>
      <c r="S4" s="54"/>
      <c r="T4" s="54"/>
      <c r="U4" s="54"/>
      <c r="V4" s="94"/>
      <c r="W4" s="99">
        <f>SUM(C4:V4)</f>
        <v>0</v>
      </c>
      <c r="X4" s="100" t="str">
        <f>IF(W4&lt;7,"2",IF(W4&lt;12,"3",IF(W4&lt;18,"4","5")))</f>
        <v>2</v>
      </c>
    </row>
    <row r="5" spans="1:28">
      <c r="A5" s="22">
        <v>3</v>
      </c>
      <c r="B5" s="26">
        <f>сводные_таблицы!C6</f>
        <v>0</v>
      </c>
      <c r="C5" s="85"/>
      <c r="D5" s="52"/>
      <c r="E5" s="52"/>
      <c r="F5" s="52"/>
      <c r="G5" s="52"/>
      <c r="H5" s="52"/>
      <c r="I5" s="52"/>
      <c r="J5" s="52"/>
      <c r="K5" s="37"/>
      <c r="L5" s="53"/>
      <c r="M5" s="66"/>
      <c r="N5" s="54"/>
      <c r="O5" s="54"/>
      <c r="P5" s="54"/>
      <c r="Q5" s="37"/>
      <c r="R5" s="54"/>
      <c r="S5" s="54"/>
      <c r="T5" s="54"/>
      <c r="U5" s="54"/>
      <c r="V5" s="94"/>
      <c r="W5" s="99">
        <f t="shared" ref="W5:W32" si="0">SUM(C5:V5)</f>
        <v>0</v>
      </c>
      <c r="X5" s="100" t="str">
        <f t="shared" ref="X5:X32" si="1">IF(W5&lt;7,"2",IF(W5&lt;12,"3",IF(W5&lt;18,"4","5")))</f>
        <v>2</v>
      </c>
      <c r="Z5" s="184" t="s">
        <v>61</v>
      </c>
      <c r="AA5" s="185"/>
      <c r="AB5" s="186"/>
    </row>
    <row r="6" spans="1:28" ht="15.75" thickBot="1">
      <c r="A6" s="22">
        <v>4</v>
      </c>
      <c r="B6" s="26">
        <f>сводные_таблицы!C7</f>
        <v>0</v>
      </c>
      <c r="C6" s="51"/>
      <c r="D6" s="52"/>
      <c r="E6" s="52"/>
      <c r="F6" s="52"/>
      <c r="G6" s="52"/>
      <c r="H6" s="52"/>
      <c r="I6" s="52"/>
      <c r="J6" s="52"/>
      <c r="K6" s="37"/>
      <c r="L6" s="53"/>
      <c r="M6" s="66"/>
      <c r="N6" s="54"/>
      <c r="O6" s="54"/>
      <c r="P6" s="54"/>
      <c r="Q6" s="37"/>
      <c r="R6" s="54"/>
      <c r="S6" s="54"/>
      <c r="T6" s="54"/>
      <c r="U6" s="54"/>
      <c r="V6" s="94"/>
      <c r="W6" s="99">
        <f t="shared" si="0"/>
        <v>0</v>
      </c>
      <c r="X6" s="100" t="str">
        <f t="shared" si="1"/>
        <v>2</v>
      </c>
      <c r="Z6" s="187"/>
      <c r="AA6" s="188"/>
      <c r="AB6" s="189"/>
    </row>
    <row r="7" spans="1:28">
      <c r="A7" s="22">
        <v>5</v>
      </c>
      <c r="B7" s="26">
        <f>сводные_таблицы!C8</f>
        <v>0</v>
      </c>
      <c r="C7" s="85"/>
      <c r="D7" s="52"/>
      <c r="E7" s="52"/>
      <c r="F7" s="52"/>
      <c r="G7" s="52"/>
      <c r="H7" s="52"/>
      <c r="I7" s="52"/>
      <c r="J7" s="52"/>
      <c r="K7" s="37"/>
      <c r="L7" s="53"/>
      <c r="M7" s="66"/>
      <c r="N7" s="54"/>
      <c r="O7" s="54"/>
      <c r="P7" s="54"/>
      <c r="Q7" s="37"/>
      <c r="R7" s="54"/>
      <c r="S7" s="54"/>
      <c r="T7" s="54"/>
      <c r="U7" s="54"/>
      <c r="V7" s="94"/>
      <c r="W7" s="99">
        <f t="shared" si="0"/>
        <v>0</v>
      </c>
      <c r="X7" s="100" t="str">
        <f t="shared" si="1"/>
        <v>2</v>
      </c>
      <c r="Z7" s="89" t="s">
        <v>62</v>
      </c>
      <c r="AA7" s="29">
        <f>COUNTIF(X3:X32,"5")</f>
        <v>0</v>
      </c>
      <c r="AB7" s="90" t="e">
        <f>AA7/$N$1</f>
        <v>#DIV/0!</v>
      </c>
    </row>
    <row r="8" spans="1:28" ht="15.75" thickBot="1">
      <c r="A8" s="22">
        <v>6</v>
      </c>
      <c r="B8" s="26">
        <f>сводные_таблицы!C9</f>
        <v>0</v>
      </c>
      <c r="C8" s="51"/>
      <c r="D8" s="54"/>
      <c r="E8" s="54"/>
      <c r="F8" s="54"/>
      <c r="G8" s="54"/>
      <c r="H8" s="54"/>
      <c r="I8" s="54"/>
      <c r="J8" s="54"/>
      <c r="K8" s="37"/>
      <c r="L8" s="55"/>
      <c r="M8" s="65"/>
      <c r="N8" s="54"/>
      <c r="O8" s="54"/>
      <c r="P8" s="54"/>
      <c r="Q8" s="37"/>
      <c r="R8" s="54"/>
      <c r="S8" s="54"/>
      <c r="T8" s="54"/>
      <c r="U8" s="54"/>
      <c r="V8" s="94"/>
      <c r="W8" s="99">
        <f t="shared" si="0"/>
        <v>0</v>
      </c>
      <c r="X8" s="100" t="str">
        <f t="shared" si="1"/>
        <v>2</v>
      </c>
      <c r="Z8" s="89" t="s">
        <v>63</v>
      </c>
      <c r="AA8" s="29">
        <f>COUNTIF(X3:X32,"4")</f>
        <v>0</v>
      </c>
      <c r="AB8" s="90" t="e">
        <f t="shared" ref="AB8:AB10" si="2">AA8/$N$1</f>
        <v>#DIV/0!</v>
      </c>
    </row>
    <row r="9" spans="1:28">
      <c r="A9" s="22">
        <v>7</v>
      </c>
      <c r="B9" s="26">
        <f>сводные_таблицы!C10</f>
        <v>0</v>
      </c>
      <c r="C9" s="85"/>
      <c r="D9" s="52"/>
      <c r="E9" s="52"/>
      <c r="F9" s="52"/>
      <c r="G9" s="52"/>
      <c r="H9" s="52"/>
      <c r="I9" s="52"/>
      <c r="J9" s="52"/>
      <c r="K9" s="37"/>
      <c r="L9" s="53"/>
      <c r="M9" s="66"/>
      <c r="N9" s="52"/>
      <c r="O9" s="52"/>
      <c r="P9" s="52"/>
      <c r="Q9" s="37"/>
      <c r="R9" s="52"/>
      <c r="S9" s="52"/>
      <c r="T9" s="52"/>
      <c r="U9" s="52"/>
      <c r="V9" s="95"/>
      <c r="W9" s="99">
        <f t="shared" ref="W9" si="3">SUM(C9:V9)</f>
        <v>0</v>
      </c>
      <c r="X9" s="100" t="str">
        <f t="shared" ref="X9" si="4">IF(W9&lt;7,"2",IF(W9&lt;12,"3",IF(W9&lt;18,"4","5")))</f>
        <v>2</v>
      </c>
      <c r="Z9" s="89" t="s">
        <v>64</v>
      </c>
      <c r="AA9" s="29">
        <f>COUNTIF(X4:X32,"3")</f>
        <v>0</v>
      </c>
      <c r="AB9" s="90" t="e">
        <f t="shared" si="2"/>
        <v>#DIV/0!</v>
      </c>
    </row>
    <row r="10" spans="1:28" ht="15.75" thickBot="1">
      <c r="A10" s="22">
        <v>8</v>
      </c>
      <c r="B10" s="26">
        <f>сводные_таблицы!C11</f>
        <v>0</v>
      </c>
      <c r="C10" s="51"/>
      <c r="D10" s="52"/>
      <c r="E10" s="52"/>
      <c r="F10" s="52"/>
      <c r="G10" s="52"/>
      <c r="H10" s="52"/>
      <c r="I10" s="52"/>
      <c r="J10" s="52"/>
      <c r="K10" s="37"/>
      <c r="L10" s="53"/>
      <c r="M10" s="66"/>
      <c r="N10" s="54"/>
      <c r="O10" s="54"/>
      <c r="P10" s="54"/>
      <c r="Q10" s="37"/>
      <c r="R10" s="54"/>
      <c r="S10" s="54"/>
      <c r="T10" s="54"/>
      <c r="U10" s="54"/>
      <c r="V10" s="94"/>
      <c r="W10" s="99">
        <f t="shared" si="0"/>
        <v>0</v>
      </c>
      <c r="X10" s="100" t="str">
        <f t="shared" si="1"/>
        <v>2</v>
      </c>
      <c r="Z10" s="23" t="s">
        <v>65</v>
      </c>
      <c r="AA10" s="24">
        <f>N1-(SUM(AA7:AA9))</f>
        <v>0</v>
      </c>
      <c r="AB10" s="91" t="e">
        <f t="shared" si="2"/>
        <v>#DIV/0!</v>
      </c>
    </row>
    <row r="11" spans="1:28" ht="15.75" thickBot="1">
      <c r="A11" s="22">
        <v>9</v>
      </c>
      <c r="B11" s="26">
        <f>сводные_таблицы!C12</f>
        <v>0</v>
      </c>
      <c r="C11" s="85"/>
      <c r="D11" s="57"/>
      <c r="E11" s="57"/>
      <c r="F11" s="57"/>
      <c r="G11" s="57"/>
      <c r="H11" s="57"/>
      <c r="I11" s="57"/>
      <c r="J11" s="57"/>
      <c r="K11" s="37"/>
      <c r="L11" s="58"/>
      <c r="M11" s="65"/>
      <c r="N11" s="54"/>
      <c r="O11" s="54"/>
      <c r="P11" s="54"/>
      <c r="Q11" s="37"/>
      <c r="R11" s="54"/>
      <c r="S11" s="54"/>
      <c r="T11" s="54"/>
      <c r="U11" s="54"/>
      <c r="V11" s="94"/>
      <c r="W11" s="99">
        <f t="shared" si="0"/>
        <v>0</v>
      </c>
      <c r="X11" s="100" t="str">
        <f t="shared" si="1"/>
        <v>2</v>
      </c>
    </row>
    <row r="12" spans="1:28" ht="16.5" thickTop="1" thickBot="1">
      <c r="A12" s="22">
        <v>10</v>
      </c>
      <c r="B12" s="26">
        <f>сводные_таблицы!C13</f>
        <v>0</v>
      </c>
      <c r="C12" s="51"/>
      <c r="D12" s="52"/>
      <c r="E12" s="52"/>
      <c r="F12" s="52"/>
      <c r="G12" s="52"/>
      <c r="H12" s="52"/>
      <c r="I12" s="52"/>
      <c r="J12" s="52"/>
      <c r="K12" s="37"/>
      <c r="L12" s="53"/>
      <c r="M12" s="66"/>
      <c r="N12" s="54"/>
      <c r="O12" s="54"/>
      <c r="P12" s="54"/>
      <c r="Q12" s="37"/>
      <c r="R12" s="54"/>
      <c r="S12" s="54"/>
      <c r="T12" s="54"/>
      <c r="U12" s="54"/>
      <c r="V12" s="94"/>
      <c r="W12" s="99">
        <f t="shared" si="0"/>
        <v>0</v>
      </c>
      <c r="X12" s="100" t="str">
        <f t="shared" si="1"/>
        <v>2</v>
      </c>
      <c r="Z12" s="170" t="s">
        <v>69</v>
      </c>
      <c r="AA12" s="170"/>
      <c r="AB12" s="113" t="e">
        <f>SUM(W3:W32)/N1</f>
        <v>#DIV/0!</v>
      </c>
    </row>
    <row r="13" spans="1:28" ht="15.75" thickTop="1">
      <c r="A13" s="22">
        <v>11</v>
      </c>
      <c r="B13" s="26">
        <f>сводные_таблицы!C14</f>
        <v>0</v>
      </c>
      <c r="C13" s="85"/>
      <c r="D13" s="54"/>
      <c r="E13" s="54"/>
      <c r="F13" s="54"/>
      <c r="G13" s="54"/>
      <c r="H13" s="54"/>
      <c r="I13" s="54"/>
      <c r="J13" s="54"/>
      <c r="K13" s="37"/>
      <c r="L13" s="55"/>
      <c r="M13" s="65"/>
      <c r="N13" s="54"/>
      <c r="O13" s="54"/>
      <c r="P13" s="54"/>
      <c r="Q13" s="37"/>
      <c r="R13" s="54"/>
      <c r="S13" s="54"/>
      <c r="T13" s="54"/>
      <c r="U13" s="54"/>
      <c r="V13" s="94"/>
      <c r="W13" s="99">
        <f t="shared" si="0"/>
        <v>0</v>
      </c>
      <c r="X13" s="100" t="str">
        <f t="shared" si="1"/>
        <v>2</v>
      </c>
    </row>
    <row r="14" spans="1:28" ht="15.75" thickBot="1">
      <c r="A14" s="22">
        <v>12</v>
      </c>
      <c r="B14" s="26">
        <f>сводные_таблицы!C15</f>
        <v>0</v>
      </c>
      <c r="C14" s="51"/>
      <c r="D14" s="52"/>
      <c r="E14" s="52"/>
      <c r="F14" s="52"/>
      <c r="G14" s="52"/>
      <c r="H14" s="52"/>
      <c r="I14" s="52"/>
      <c r="J14" s="52"/>
      <c r="K14" s="37"/>
      <c r="L14" s="53"/>
      <c r="M14" s="66"/>
      <c r="N14" s="52"/>
      <c r="O14" s="52"/>
      <c r="P14" s="52"/>
      <c r="Q14" s="37"/>
      <c r="R14" s="52"/>
      <c r="S14" s="52"/>
      <c r="T14" s="52"/>
      <c r="U14" s="52"/>
      <c r="V14" s="95"/>
      <c r="W14" s="99">
        <f t="shared" si="0"/>
        <v>0</v>
      </c>
      <c r="X14" s="100" t="str">
        <f t="shared" si="1"/>
        <v>2</v>
      </c>
    </row>
    <row r="15" spans="1:28">
      <c r="A15" s="22">
        <v>13</v>
      </c>
      <c r="B15" s="26">
        <f>сводные_таблицы!C16</f>
        <v>0</v>
      </c>
      <c r="C15" s="85"/>
      <c r="D15" s="52"/>
      <c r="E15" s="52"/>
      <c r="F15" s="52"/>
      <c r="G15" s="52"/>
      <c r="H15" s="52"/>
      <c r="I15" s="52"/>
      <c r="J15" s="52"/>
      <c r="K15" s="37"/>
      <c r="L15" s="53"/>
      <c r="M15" s="66"/>
      <c r="N15" s="52"/>
      <c r="O15" s="52"/>
      <c r="P15" s="52"/>
      <c r="Q15" s="37"/>
      <c r="R15" s="52"/>
      <c r="S15" s="52"/>
      <c r="T15" s="52"/>
      <c r="U15" s="52"/>
      <c r="V15" s="95"/>
      <c r="W15" s="99">
        <f t="shared" ref="W15:W16" si="5">SUM(C15:V15)</f>
        <v>0</v>
      </c>
      <c r="X15" s="100" t="str">
        <f t="shared" ref="X15:X16" si="6">IF(W15&lt;7,"2",IF(W15&lt;12,"3",IF(W15&lt;18,"4","5")))</f>
        <v>2</v>
      </c>
    </row>
    <row r="16" spans="1:28" ht="15.75" thickBot="1">
      <c r="A16" s="22">
        <v>14</v>
      </c>
      <c r="B16" s="26">
        <f>сводные_таблицы!C17</f>
        <v>0</v>
      </c>
      <c r="C16" s="51"/>
      <c r="D16" s="54"/>
      <c r="E16" s="54"/>
      <c r="F16" s="54"/>
      <c r="G16" s="54"/>
      <c r="H16" s="54"/>
      <c r="I16" s="54"/>
      <c r="J16" s="54"/>
      <c r="K16" s="37"/>
      <c r="L16" s="55"/>
      <c r="M16" s="65"/>
      <c r="N16" s="54"/>
      <c r="O16" s="54"/>
      <c r="P16" s="54"/>
      <c r="Q16" s="37"/>
      <c r="R16" s="54"/>
      <c r="S16" s="54"/>
      <c r="T16" s="54"/>
      <c r="U16" s="54"/>
      <c r="V16" s="94"/>
      <c r="W16" s="99">
        <f t="shared" si="5"/>
        <v>0</v>
      </c>
      <c r="X16" s="100" t="str">
        <f t="shared" si="6"/>
        <v>2</v>
      </c>
    </row>
    <row r="17" spans="1:30">
      <c r="A17" s="22">
        <v>15</v>
      </c>
      <c r="B17" s="26">
        <f>сводные_таблицы!C18</f>
        <v>0</v>
      </c>
      <c r="C17" s="85"/>
      <c r="D17" s="59"/>
      <c r="E17" s="59"/>
      <c r="F17" s="59"/>
      <c r="G17" s="59"/>
      <c r="H17" s="59"/>
      <c r="I17" s="59"/>
      <c r="J17" s="59"/>
      <c r="K17" s="37"/>
      <c r="L17" s="60"/>
      <c r="M17" s="67"/>
      <c r="N17" s="59"/>
      <c r="O17" s="59"/>
      <c r="P17" s="59"/>
      <c r="Q17" s="37"/>
      <c r="R17" s="59"/>
      <c r="S17" s="59"/>
      <c r="T17" s="59"/>
      <c r="U17" s="59"/>
      <c r="V17" s="96"/>
      <c r="W17" s="99">
        <f t="shared" si="0"/>
        <v>0</v>
      </c>
      <c r="X17" s="100" t="str">
        <f t="shared" si="1"/>
        <v>2</v>
      </c>
    </row>
    <row r="18" spans="1:30" ht="15.75" thickBot="1">
      <c r="A18" s="22">
        <v>16</v>
      </c>
      <c r="B18" s="26">
        <f>сводные_таблицы!C19</f>
        <v>0</v>
      </c>
      <c r="C18" s="51"/>
      <c r="D18" s="59"/>
      <c r="E18" s="59"/>
      <c r="F18" s="59"/>
      <c r="G18" s="59"/>
      <c r="H18" s="59"/>
      <c r="I18" s="59"/>
      <c r="J18" s="59"/>
      <c r="K18" s="37"/>
      <c r="L18" s="60"/>
      <c r="M18" s="67"/>
      <c r="N18" s="54"/>
      <c r="O18" s="54"/>
      <c r="P18" s="54"/>
      <c r="Q18" s="37"/>
      <c r="R18" s="54"/>
      <c r="S18" s="54"/>
      <c r="T18" s="54"/>
      <c r="U18" s="54"/>
      <c r="V18" s="94"/>
      <c r="W18" s="99">
        <f t="shared" si="0"/>
        <v>0</v>
      </c>
      <c r="X18" s="100" t="str">
        <f t="shared" si="1"/>
        <v>2</v>
      </c>
    </row>
    <row r="19" spans="1:30">
      <c r="A19" s="22">
        <v>17</v>
      </c>
      <c r="B19" s="26">
        <f>сводные_таблицы!C20</f>
        <v>0</v>
      </c>
      <c r="C19" s="85"/>
      <c r="D19" s="52"/>
      <c r="E19" s="52"/>
      <c r="F19" s="52"/>
      <c r="G19" s="52"/>
      <c r="H19" s="52"/>
      <c r="I19" s="52"/>
      <c r="J19" s="52"/>
      <c r="K19" s="37"/>
      <c r="L19" s="53"/>
      <c r="M19" s="66"/>
      <c r="N19" s="52"/>
      <c r="O19" s="52"/>
      <c r="P19" s="52"/>
      <c r="Q19" s="37"/>
      <c r="R19" s="52"/>
      <c r="S19" s="52"/>
      <c r="T19" s="52"/>
      <c r="U19" s="52"/>
      <c r="V19" s="95"/>
      <c r="W19" s="99">
        <f t="shared" si="0"/>
        <v>0</v>
      </c>
      <c r="X19" s="100" t="str">
        <f t="shared" si="1"/>
        <v>2</v>
      </c>
    </row>
    <row r="20" spans="1:30" ht="15.75" thickBot="1">
      <c r="A20" s="22">
        <v>18</v>
      </c>
      <c r="B20" s="26">
        <f>сводные_таблицы!C21</f>
        <v>0</v>
      </c>
      <c r="C20" s="51"/>
      <c r="D20" s="61"/>
      <c r="E20" s="61"/>
      <c r="F20" s="61"/>
      <c r="G20" s="61"/>
      <c r="H20" s="61"/>
      <c r="I20" s="61"/>
      <c r="J20" s="61"/>
      <c r="K20" s="37"/>
      <c r="L20" s="62"/>
      <c r="M20" s="105"/>
      <c r="N20" s="54"/>
      <c r="O20" s="54"/>
      <c r="P20" s="54"/>
      <c r="Q20" s="37"/>
      <c r="R20" s="54"/>
      <c r="S20" s="54"/>
      <c r="T20" s="54"/>
      <c r="U20" s="54"/>
      <c r="V20" s="94"/>
      <c r="W20" s="99">
        <f t="shared" si="0"/>
        <v>0</v>
      </c>
      <c r="X20" s="100" t="str">
        <f t="shared" si="1"/>
        <v>2</v>
      </c>
    </row>
    <row r="21" spans="1:30">
      <c r="A21" s="22">
        <v>19</v>
      </c>
      <c r="B21" s="26">
        <f>сводные_таблицы!C22</f>
        <v>0</v>
      </c>
      <c r="C21" s="85"/>
      <c r="D21" s="61"/>
      <c r="E21" s="61"/>
      <c r="F21" s="61"/>
      <c r="G21" s="61"/>
      <c r="H21" s="61"/>
      <c r="I21" s="61"/>
      <c r="J21" s="61"/>
      <c r="K21" s="37"/>
      <c r="L21" s="62"/>
      <c r="M21" s="105"/>
      <c r="N21" s="54"/>
      <c r="O21" s="54"/>
      <c r="P21" s="54"/>
      <c r="Q21" s="37"/>
      <c r="R21" s="54"/>
      <c r="S21" s="54"/>
      <c r="T21" s="54"/>
      <c r="U21" s="54"/>
      <c r="V21" s="94"/>
      <c r="W21" s="99">
        <f t="shared" ref="W21" si="7">SUM(C21:V21)</f>
        <v>0</v>
      </c>
      <c r="X21" s="100" t="str">
        <f t="shared" ref="X21" si="8">IF(W21&lt;7,"2",IF(W21&lt;12,"3",IF(W21&lt;18,"4","5")))</f>
        <v>2</v>
      </c>
    </row>
    <row r="22" spans="1:30" ht="15.75" thickBot="1">
      <c r="A22" s="22">
        <v>20</v>
      </c>
      <c r="B22" s="26">
        <f>сводные_таблицы!C23</f>
        <v>0</v>
      </c>
      <c r="C22" s="51"/>
      <c r="D22" s="54"/>
      <c r="E22" s="54"/>
      <c r="F22" s="54"/>
      <c r="G22" s="54"/>
      <c r="H22" s="54"/>
      <c r="I22" s="54"/>
      <c r="J22" s="54"/>
      <c r="K22" s="37"/>
      <c r="L22" s="55"/>
      <c r="M22" s="65"/>
      <c r="N22" s="54"/>
      <c r="O22" s="54"/>
      <c r="P22" s="54"/>
      <c r="Q22" s="37"/>
      <c r="R22" s="54"/>
      <c r="S22" s="54"/>
      <c r="T22" s="54"/>
      <c r="U22" s="54"/>
      <c r="V22" s="94"/>
      <c r="W22" s="99">
        <f t="shared" si="0"/>
        <v>0</v>
      </c>
      <c r="X22" s="100" t="str">
        <f t="shared" si="1"/>
        <v>2</v>
      </c>
    </row>
    <row r="23" spans="1:30">
      <c r="A23" s="22">
        <v>21</v>
      </c>
      <c r="B23" s="26">
        <f>сводные_таблицы!C24</f>
        <v>0</v>
      </c>
      <c r="C23" s="85"/>
      <c r="D23" s="59"/>
      <c r="E23" s="59"/>
      <c r="F23" s="59"/>
      <c r="G23" s="59"/>
      <c r="H23" s="59"/>
      <c r="I23" s="59"/>
      <c r="J23" s="59"/>
      <c r="K23" s="37"/>
      <c r="L23" s="60"/>
      <c r="M23" s="67"/>
      <c r="N23" s="59"/>
      <c r="O23" s="59"/>
      <c r="P23" s="59"/>
      <c r="Q23" s="37"/>
      <c r="R23" s="59"/>
      <c r="S23" s="59"/>
      <c r="T23" s="59"/>
      <c r="U23" s="59"/>
      <c r="V23" s="96"/>
      <c r="W23" s="99">
        <f t="shared" si="0"/>
        <v>0</v>
      </c>
      <c r="X23" s="100" t="str">
        <f t="shared" si="1"/>
        <v>2</v>
      </c>
    </row>
    <row r="24" spans="1:30" ht="15.75" thickBot="1">
      <c r="A24" s="22">
        <v>22</v>
      </c>
      <c r="B24" s="26">
        <f>сводные_таблицы!C25</f>
        <v>0</v>
      </c>
      <c r="C24" s="51"/>
      <c r="D24" s="59"/>
      <c r="E24" s="59"/>
      <c r="F24" s="59"/>
      <c r="G24" s="59"/>
      <c r="H24" s="59"/>
      <c r="I24" s="59"/>
      <c r="J24" s="59"/>
      <c r="K24" s="37"/>
      <c r="L24" s="60"/>
      <c r="M24" s="67"/>
      <c r="N24" s="59"/>
      <c r="O24" s="59"/>
      <c r="P24" s="59"/>
      <c r="Q24" s="37"/>
      <c r="R24" s="59"/>
      <c r="S24" s="59"/>
      <c r="T24" s="59"/>
      <c r="U24" s="59"/>
      <c r="V24" s="96"/>
      <c r="W24" s="99">
        <f t="shared" si="0"/>
        <v>0</v>
      </c>
      <c r="X24" s="100" t="str">
        <f t="shared" si="1"/>
        <v>2</v>
      </c>
    </row>
    <row r="25" spans="1:30">
      <c r="A25" s="22">
        <v>23</v>
      </c>
      <c r="B25" s="26">
        <f>сводные_таблицы!C26</f>
        <v>0</v>
      </c>
      <c r="C25" s="85"/>
      <c r="D25" s="59"/>
      <c r="E25" s="59"/>
      <c r="F25" s="59"/>
      <c r="G25" s="59"/>
      <c r="H25" s="59"/>
      <c r="I25" s="59"/>
      <c r="J25" s="59"/>
      <c r="K25" s="37"/>
      <c r="L25" s="60"/>
      <c r="M25" s="67"/>
      <c r="N25" s="54"/>
      <c r="O25" s="54"/>
      <c r="P25" s="54"/>
      <c r="Q25" s="37"/>
      <c r="R25" s="54"/>
      <c r="S25" s="54"/>
      <c r="T25" s="54"/>
      <c r="U25" s="54"/>
      <c r="V25" s="94"/>
      <c r="W25" s="99">
        <f t="shared" si="0"/>
        <v>0</v>
      </c>
      <c r="X25" s="100" t="str">
        <f t="shared" si="1"/>
        <v>2</v>
      </c>
    </row>
    <row r="26" spans="1:30" ht="15.75" thickBot="1">
      <c r="A26" s="22">
        <v>24</v>
      </c>
      <c r="B26" s="26">
        <f>сводные_таблицы!C27</f>
        <v>0</v>
      </c>
      <c r="C26" s="51"/>
      <c r="D26" s="52"/>
      <c r="E26" s="52"/>
      <c r="F26" s="52"/>
      <c r="G26" s="52"/>
      <c r="H26" s="52"/>
      <c r="I26" s="52"/>
      <c r="J26" s="52"/>
      <c r="K26" s="37"/>
      <c r="L26" s="53"/>
      <c r="M26" s="66"/>
      <c r="N26" s="54"/>
      <c r="O26" s="54"/>
      <c r="P26" s="54"/>
      <c r="Q26" s="37"/>
      <c r="R26" s="54"/>
      <c r="S26" s="54"/>
      <c r="T26" s="54"/>
      <c r="U26" s="54"/>
      <c r="V26" s="94"/>
      <c r="W26" s="99">
        <f t="shared" si="0"/>
        <v>0</v>
      </c>
      <c r="X26" s="100" t="str">
        <f t="shared" si="1"/>
        <v>2</v>
      </c>
      <c r="AD26" s="76"/>
    </row>
    <row r="27" spans="1:30">
      <c r="A27" s="22">
        <v>25</v>
      </c>
      <c r="B27" s="26">
        <f>сводные_таблицы!C28</f>
        <v>0</v>
      </c>
      <c r="C27" s="85"/>
      <c r="D27" s="54"/>
      <c r="E27" s="54"/>
      <c r="F27" s="54"/>
      <c r="G27" s="54"/>
      <c r="H27" s="54"/>
      <c r="I27" s="54"/>
      <c r="J27" s="54"/>
      <c r="K27" s="37"/>
      <c r="L27" s="55"/>
      <c r="M27" s="65"/>
      <c r="N27" s="54"/>
      <c r="O27" s="54"/>
      <c r="P27" s="54"/>
      <c r="Q27" s="37"/>
      <c r="R27" s="54"/>
      <c r="S27" s="54"/>
      <c r="T27" s="54"/>
      <c r="U27" s="54"/>
      <c r="V27" s="94"/>
      <c r="W27" s="99">
        <f t="shared" si="0"/>
        <v>0</v>
      </c>
      <c r="X27" s="100" t="str">
        <f t="shared" si="1"/>
        <v>2</v>
      </c>
      <c r="AD27" s="77"/>
    </row>
    <row r="28" spans="1:30" ht="15.75" thickBot="1">
      <c r="A28" s="22">
        <v>26</v>
      </c>
      <c r="B28" s="26">
        <f>сводные_таблицы!C29</f>
        <v>0</v>
      </c>
      <c r="C28" s="51"/>
      <c r="D28" s="54"/>
      <c r="E28" s="54"/>
      <c r="F28" s="54"/>
      <c r="G28" s="54"/>
      <c r="H28" s="54"/>
      <c r="I28" s="54"/>
      <c r="J28" s="54"/>
      <c r="K28" s="37"/>
      <c r="L28" s="55"/>
      <c r="M28" s="65"/>
      <c r="N28" s="54"/>
      <c r="O28" s="54"/>
      <c r="P28" s="54"/>
      <c r="Q28" s="37"/>
      <c r="R28" s="54"/>
      <c r="S28" s="54"/>
      <c r="T28" s="54"/>
      <c r="U28" s="54"/>
      <c r="V28" s="94"/>
      <c r="W28" s="99">
        <f t="shared" si="0"/>
        <v>0</v>
      </c>
      <c r="X28" s="100" t="str">
        <f t="shared" si="1"/>
        <v>2</v>
      </c>
    </row>
    <row r="29" spans="1:30">
      <c r="A29" s="22">
        <v>27</v>
      </c>
      <c r="B29" s="26">
        <f>сводные_таблицы!C30</f>
        <v>0</v>
      </c>
      <c r="C29" s="85"/>
      <c r="D29" s="54"/>
      <c r="E29" s="54"/>
      <c r="F29" s="54"/>
      <c r="G29" s="54"/>
      <c r="H29" s="54"/>
      <c r="I29" s="54"/>
      <c r="J29" s="54"/>
      <c r="K29" s="37"/>
      <c r="L29" s="55"/>
      <c r="M29" s="65"/>
      <c r="N29" s="54"/>
      <c r="O29" s="54"/>
      <c r="P29" s="54"/>
      <c r="Q29" s="37"/>
      <c r="R29" s="54"/>
      <c r="S29" s="54"/>
      <c r="T29" s="54"/>
      <c r="U29" s="54"/>
      <c r="V29" s="94"/>
      <c r="W29" s="99">
        <f t="shared" si="0"/>
        <v>0</v>
      </c>
      <c r="X29" s="100" t="str">
        <f t="shared" si="1"/>
        <v>2</v>
      </c>
    </row>
    <row r="30" spans="1:30" ht="15.75" thickBot="1">
      <c r="A30" s="22">
        <v>28</v>
      </c>
      <c r="B30" s="26">
        <f>сводные_таблицы!C31</f>
        <v>0</v>
      </c>
      <c r="C30" s="51"/>
      <c r="D30" s="54"/>
      <c r="E30" s="54"/>
      <c r="F30" s="54"/>
      <c r="G30" s="54"/>
      <c r="H30" s="54"/>
      <c r="I30" s="54"/>
      <c r="J30" s="54"/>
      <c r="K30" s="37"/>
      <c r="L30" s="55"/>
      <c r="M30" s="65"/>
      <c r="N30" s="54"/>
      <c r="O30" s="54"/>
      <c r="P30" s="54"/>
      <c r="Q30" s="37"/>
      <c r="R30" s="54"/>
      <c r="S30" s="54"/>
      <c r="T30" s="54"/>
      <c r="U30" s="54"/>
      <c r="V30" s="94"/>
      <c r="W30" s="99">
        <f t="shared" si="0"/>
        <v>0</v>
      </c>
      <c r="X30" s="100" t="str">
        <f t="shared" si="1"/>
        <v>2</v>
      </c>
    </row>
    <row r="31" spans="1:30">
      <c r="A31" s="22">
        <v>29</v>
      </c>
      <c r="B31" s="26">
        <f>сводные_таблицы!C32</f>
        <v>0</v>
      </c>
      <c r="C31" s="85"/>
      <c r="D31" s="54"/>
      <c r="E31" s="54"/>
      <c r="F31" s="54"/>
      <c r="G31" s="54"/>
      <c r="H31" s="54"/>
      <c r="I31" s="54"/>
      <c r="J31" s="54"/>
      <c r="K31" s="37"/>
      <c r="L31" s="55"/>
      <c r="M31" s="65"/>
      <c r="N31" s="54"/>
      <c r="O31" s="54"/>
      <c r="P31" s="54"/>
      <c r="Q31" s="37"/>
      <c r="R31" s="54"/>
      <c r="S31" s="54"/>
      <c r="T31" s="54"/>
      <c r="U31" s="54"/>
      <c r="V31" s="94"/>
      <c r="W31" s="99">
        <f t="shared" si="0"/>
        <v>0</v>
      </c>
      <c r="X31" s="100" t="str">
        <f t="shared" si="1"/>
        <v>2</v>
      </c>
    </row>
    <row r="32" spans="1:30" ht="15.75" thickBot="1">
      <c r="A32" s="22">
        <v>30</v>
      </c>
      <c r="B32" s="26">
        <f>сводные_таблицы!C33</f>
        <v>0</v>
      </c>
      <c r="C32" s="51"/>
      <c r="D32" s="63"/>
      <c r="E32" s="63"/>
      <c r="F32" s="63"/>
      <c r="G32" s="63"/>
      <c r="H32" s="63"/>
      <c r="I32" s="63"/>
      <c r="J32" s="63"/>
      <c r="K32" s="88"/>
      <c r="L32" s="64"/>
      <c r="M32" s="65"/>
      <c r="N32" s="54"/>
      <c r="O32" s="54"/>
      <c r="P32" s="54"/>
      <c r="Q32" s="37"/>
      <c r="R32" s="54"/>
      <c r="S32" s="54"/>
      <c r="T32" s="54"/>
      <c r="U32" s="54"/>
      <c r="V32" s="94"/>
      <c r="W32" s="101">
        <f t="shared" si="0"/>
        <v>0</v>
      </c>
      <c r="X32" s="100" t="str">
        <f t="shared" si="1"/>
        <v>2</v>
      </c>
    </row>
    <row r="33" spans="1:25" ht="22.5" customHeight="1" thickBot="1">
      <c r="A33" s="78"/>
      <c r="B33" s="79" t="s">
        <v>1</v>
      </c>
      <c r="C33" s="80">
        <f t="shared" ref="C33:V33" si="9">SUM(C3:C32)</f>
        <v>0</v>
      </c>
      <c r="D33" s="80">
        <f t="shared" si="9"/>
        <v>0</v>
      </c>
      <c r="E33" s="80">
        <f t="shared" si="9"/>
        <v>0</v>
      </c>
      <c r="F33" s="80">
        <f t="shared" si="9"/>
        <v>0</v>
      </c>
      <c r="G33" s="80">
        <f t="shared" si="9"/>
        <v>0</v>
      </c>
      <c r="H33" s="80">
        <f t="shared" si="9"/>
        <v>0</v>
      </c>
      <c r="I33" s="80">
        <f t="shared" si="9"/>
        <v>0</v>
      </c>
      <c r="J33" s="80">
        <f t="shared" si="9"/>
        <v>0</v>
      </c>
      <c r="K33" s="80">
        <f t="shared" si="9"/>
        <v>0</v>
      </c>
      <c r="L33" s="80">
        <f t="shared" si="9"/>
        <v>0</v>
      </c>
      <c r="M33" s="80">
        <f t="shared" si="9"/>
        <v>0</v>
      </c>
      <c r="N33" s="80">
        <f t="shared" si="9"/>
        <v>0</v>
      </c>
      <c r="O33" s="80">
        <f t="shared" si="9"/>
        <v>0</v>
      </c>
      <c r="P33" s="80">
        <f t="shared" si="9"/>
        <v>0</v>
      </c>
      <c r="Q33" s="80">
        <f t="shared" si="9"/>
        <v>0</v>
      </c>
      <c r="R33" s="80">
        <f t="shared" si="9"/>
        <v>0</v>
      </c>
      <c r="S33" s="80">
        <f t="shared" si="9"/>
        <v>0</v>
      </c>
      <c r="T33" s="80">
        <f t="shared" si="9"/>
        <v>0</v>
      </c>
      <c r="U33" s="80">
        <f t="shared" si="9"/>
        <v>0</v>
      </c>
      <c r="V33" s="80">
        <f t="shared" si="9"/>
        <v>0</v>
      </c>
      <c r="W33" s="74"/>
      <c r="X33" s="74"/>
    </row>
    <row r="34" spans="1:25" ht="40.5" customHeight="1" thickBot="1">
      <c r="B34" s="27"/>
      <c r="C34" s="28" t="e">
        <f>C33/$N$1</f>
        <v>#DIV/0!</v>
      </c>
      <c r="D34" s="28" t="e">
        <f t="shared" ref="D34:V34" si="10">D33/$N$1</f>
        <v>#DIV/0!</v>
      </c>
      <c r="E34" s="28" t="e">
        <f t="shared" si="10"/>
        <v>#DIV/0!</v>
      </c>
      <c r="F34" s="28" t="e">
        <f t="shared" si="10"/>
        <v>#DIV/0!</v>
      </c>
      <c r="G34" s="28" t="e">
        <f t="shared" si="10"/>
        <v>#DIV/0!</v>
      </c>
      <c r="H34" s="28" t="e">
        <f t="shared" si="10"/>
        <v>#DIV/0!</v>
      </c>
      <c r="I34" s="28" t="e">
        <f t="shared" si="10"/>
        <v>#DIV/0!</v>
      </c>
      <c r="J34" s="28" t="e">
        <f t="shared" si="10"/>
        <v>#DIV/0!</v>
      </c>
      <c r="K34" s="28" t="e">
        <f t="shared" si="10"/>
        <v>#DIV/0!</v>
      </c>
      <c r="L34" s="28" t="e">
        <f t="shared" si="10"/>
        <v>#DIV/0!</v>
      </c>
      <c r="M34" s="28" t="e">
        <f t="shared" si="10"/>
        <v>#DIV/0!</v>
      </c>
      <c r="N34" s="28" t="e">
        <f t="shared" si="10"/>
        <v>#DIV/0!</v>
      </c>
      <c r="O34" s="28" t="e">
        <f t="shared" si="10"/>
        <v>#DIV/0!</v>
      </c>
      <c r="P34" s="28" t="e">
        <f t="shared" si="10"/>
        <v>#DIV/0!</v>
      </c>
      <c r="Q34" s="28" t="e">
        <f t="shared" si="10"/>
        <v>#DIV/0!</v>
      </c>
      <c r="R34" s="28" t="e">
        <f t="shared" si="10"/>
        <v>#DIV/0!</v>
      </c>
      <c r="S34" s="28" t="e">
        <f t="shared" si="10"/>
        <v>#DIV/0!</v>
      </c>
      <c r="T34" s="28" t="e">
        <f t="shared" si="10"/>
        <v>#DIV/0!</v>
      </c>
      <c r="U34" s="28" t="e">
        <f t="shared" si="10"/>
        <v>#DIV/0!</v>
      </c>
      <c r="V34" s="28" t="e">
        <f t="shared" si="10"/>
        <v>#DIV/0!</v>
      </c>
      <c r="W34" s="75"/>
      <c r="X34" s="75"/>
      <c r="Y34" s="69"/>
    </row>
    <row r="37" spans="1:25" ht="28.5" customHeight="1">
      <c r="B37" s="107" t="s">
        <v>40</v>
      </c>
      <c r="C37" s="171"/>
      <c r="D37" s="172"/>
      <c r="E37" s="172"/>
      <c r="F37" s="172"/>
      <c r="G37" s="172"/>
      <c r="H37" s="172"/>
      <c r="I37" s="172"/>
      <c r="J37" s="172"/>
      <c r="K37" s="172"/>
      <c r="L37" s="173"/>
    </row>
    <row r="39" spans="1:25" ht="36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</sheetData>
  <mergeCells count="8">
    <mergeCell ref="Z12:AA12"/>
    <mergeCell ref="C37:L37"/>
    <mergeCell ref="A1:B1"/>
    <mergeCell ref="C1:E1"/>
    <mergeCell ref="I1:M1"/>
    <mergeCell ref="N1:P1"/>
    <mergeCell ref="Y1:AB1"/>
    <mergeCell ref="Z5:AB6"/>
  </mergeCells>
  <conditionalFormatting sqref="C34:X3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:W32">
    <cfRule type="cellIs" dxfId="40" priority="2" operator="lessThan">
      <formula>7</formula>
    </cfRule>
  </conditionalFormatting>
  <conditionalFormatting sqref="C3:V32">
    <cfRule type="cellIs" dxfId="39" priority="1" operator="lessThan">
      <formula>1</formula>
    </cfRule>
  </conditionalFormatting>
  <hyperlinks>
    <hyperlink ref="Y1:AB1" location="содержание!A1" display="перейти к содержанию"/>
  </hyperlinks>
  <pageMargins left="0.70866141732283472" right="0.70866141732283472" top="0.35433070866141736" bottom="0.35433070866141736" header="0.31496062992125984" footer="0.31496062992125984"/>
  <pageSetup paperSize="9"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9"/>
  <sheetViews>
    <sheetView zoomScale="59" zoomScaleNormal="59" workbookViewId="0">
      <pane ySplit="2" topLeftCell="A3" activePane="bottomLeft" state="frozen"/>
      <selection pane="bottomLeft" activeCell="AA25" sqref="AA25"/>
    </sheetView>
  </sheetViews>
  <sheetFormatPr defaultRowHeight="15"/>
  <cols>
    <col min="1" max="1" width="4.28515625" style="21" customWidth="1"/>
    <col min="2" max="2" width="19.85546875" style="21" customWidth="1"/>
    <col min="3" max="22" width="3.7109375" style="21" customWidth="1"/>
    <col min="23" max="23" width="7.140625" style="21" customWidth="1"/>
    <col min="24" max="24" width="10" style="21" customWidth="1"/>
    <col min="25" max="25" width="4.7109375" style="21" customWidth="1"/>
    <col min="26" max="16384" width="9.140625" style="21"/>
  </cols>
  <sheetData>
    <row r="1" spans="1:28" ht="40.5" customHeight="1" thickTop="1" thickBot="1">
      <c r="A1" s="174" t="s">
        <v>36</v>
      </c>
      <c r="B1" s="174"/>
      <c r="C1" s="190">
        <f>содержание!C7</f>
        <v>0</v>
      </c>
      <c r="D1" s="191"/>
      <c r="E1" s="192"/>
      <c r="I1" s="178" t="s">
        <v>37</v>
      </c>
      <c r="J1" s="178"/>
      <c r="K1" s="178"/>
      <c r="L1" s="178"/>
      <c r="M1" s="179"/>
      <c r="N1" s="180"/>
      <c r="O1" s="181"/>
      <c r="P1" s="182"/>
      <c r="Q1" s="39"/>
      <c r="R1" s="39"/>
      <c r="S1" s="39"/>
      <c r="T1" s="39"/>
      <c r="U1" s="39"/>
      <c r="V1" s="39"/>
      <c r="W1" s="39"/>
      <c r="X1" s="39"/>
      <c r="Y1" s="183" t="s">
        <v>41</v>
      </c>
      <c r="Z1" s="183"/>
      <c r="AA1" s="183"/>
      <c r="AB1" s="183"/>
    </row>
    <row r="2" spans="1:28" ht="40.5" customHeight="1" thickTop="1" thickBot="1">
      <c r="A2" s="81"/>
      <c r="B2" s="102" t="s">
        <v>27</v>
      </c>
      <c r="C2" s="106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3">
        <v>8</v>
      </c>
      <c r="K2" s="82">
        <v>9</v>
      </c>
      <c r="L2" s="84">
        <v>10</v>
      </c>
      <c r="M2" s="103">
        <v>11</v>
      </c>
      <c r="N2" s="82">
        <v>12</v>
      </c>
      <c r="O2" s="83">
        <v>13</v>
      </c>
      <c r="P2" s="82">
        <v>14</v>
      </c>
      <c r="Q2" s="83">
        <v>15</v>
      </c>
      <c r="R2" s="83">
        <v>16</v>
      </c>
      <c r="S2" s="82">
        <v>17</v>
      </c>
      <c r="T2" s="82">
        <v>18</v>
      </c>
      <c r="U2" s="82">
        <v>19</v>
      </c>
      <c r="V2" s="92">
        <v>20</v>
      </c>
      <c r="W2" s="97" t="s">
        <v>59</v>
      </c>
      <c r="X2" s="98" t="s">
        <v>60</v>
      </c>
      <c r="Y2" s="73"/>
      <c r="Z2" s="73"/>
      <c r="AA2" s="73"/>
      <c r="AB2" s="73"/>
    </row>
    <row r="3" spans="1:28">
      <c r="A3" s="25">
        <v>1</v>
      </c>
      <c r="B3" s="26">
        <f>сводные_таблицы!C4</f>
        <v>0</v>
      </c>
      <c r="C3" s="85"/>
      <c r="D3" s="86"/>
      <c r="E3" s="86"/>
      <c r="F3" s="86"/>
      <c r="G3" s="86"/>
      <c r="H3" s="86"/>
      <c r="I3" s="86"/>
      <c r="J3" s="86"/>
      <c r="K3" s="70"/>
      <c r="L3" s="87"/>
      <c r="M3" s="104"/>
      <c r="N3" s="86"/>
      <c r="O3" s="86"/>
      <c r="P3" s="86"/>
      <c r="Q3" s="70"/>
      <c r="R3" s="86"/>
      <c r="S3" s="86"/>
      <c r="T3" s="86"/>
      <c r="U3" s="86"/>
      <c r="V3" s="93"/>
      <c r="W3" s="99">
        <f>SUM(C3:V3)</f>
        <v>0</v>
      </c>
      <c r="X3" s="100" t="str">
        <f>IF(W3&lt;7,"2",IF(W3&lt;12,"3",IF(W3&lt;18,"4","5")))</f>
        <v>2</v>
      </c>
    </row>
    <row r="4" spans="1:28" ht="15.75" thickBot="1">
      <c r="A4" s="22">
        <v>2</v>
      </c>
      <c r="B4" s="71">
        <f>сводные_таблицы!C5</f>
        <v>0</v>
      </c>
      <c r="C4" s="51"/>
      <c r="D4" s="52"/>
      <c r="E4" s="52"/>
      <c r="F4" s="52"/>
      <c r="G4" s="52"/>
      <c r="H4" s="52"/>
      <c r="I4" s="52"/>
      <c r="J4" s="52"/>
      <c r="K4" s="37"/>
      <c r="L4" s="53"/>
      <c r="M4" s="66"/>
      <c r="N4" s="54"/>
      <c r="O4" s="54"/>
      <c r="P4" s="54"/>
      <c r="Q4" s="37"/>
      <c r="R4" s="54"/>
      <c r="S4" s="54"/>
      <c r="T4" s="54"/>
      <c r="U4" s="54"/>
      <c r="V4" s="94"/>
      <c r="W4" s="99">
        <f t="shared" ref="W4:W21" si="0">SUM(C4:V4)</f>
        <v>0</v>
      </c>
      <c r="X4" s="100" t="str">
        <f t="shared" ref="X4:X21" si="1">IF(W4&lt;7,"2",IF(W4&lt;12,"3",IF(W4&lt;18,"4","5")))</f>
        <v>2</v>
      </c>
    </row>
    <row r="5" spans="1:28">
      <c r="A5" s="22">
        <v>3</v>
      </c>
      <c r="B5" s="26">
        <f>сводные_таблицы!C6</f>
        <v>0</v>
      </c>
      <c r="C5" s="85"/>
      <c r="D5" s="52"/>
      <c r="E5" s="52"/>
      <c r="F5" s="52"/>
      <c r="G5" s="52"/>
      <c r="H5" s="52"/>
      <c r="I5" s="52"/>
      <c r="J5" s="52"/>
      <c r="K5" s="37"/>
      <c r="L5" s="53"/>
      <c r="M5" s="66"/>
      <c r="N5" s="54"/>
      <c r="O5" s="54"/>
      <c r="P5" s="54"/>
      <c r="Q5" s="37"/>
      <c r="R5" s="54"/>
      <c r="S5" s="54"/>
      <c r="T5" s="54"/>
      <c r="U5" s="54"/>
      <c r="V5" s="94"/>
      <c r="W5" s="99">
        <f t="shared" si="0"/>
        <v>0</v>
      </c>
      <c r="X5" s="100" t="str">
        <f t="shared" si="1"/>
        <v>2</v>
      </c>
      <c r="Z5" s="184" t="s">
        <v>61</v>
      </c>
      <c r="AA5" s="185"/>
      <c r="AB5" s="186"/>
    </row>
    <row r="6" spans="1:28" ht="15.75" thickBot="1">
      <c r="A6" s="22">
        <v>4</v>
      </c>
      <c r="B6" s="26">
        <f>сводные_таблицы!C7</f>
        <v>0</v>
      </c>
      <c r="C6" s="51"/>
      <c r="D6" s="52"/>
      <c r="E6" s="52"/>
      <c r="F6" s="52"/>
      <c r="G6" s="52"/>
      <c r="H6" s="52"/>
      <c r="I6" s="52"/>
      <c r="J6" s="52"/>
      <c r="K6" s="37"/>
      <c r="L6" s="53"/>
      <c r="M6" s="66"/>
      <c r="N6" s="54"/>
      <c r="O6" s="54"/>
      <c r="P6" s="54"/>
      <c r="Q6" s="37"/>
      <c r="R6" s="54"/>
      <c r="S6" s="54"/>
      <c r="T6" s="54"/>
      <c r="U6" s="54"/>
      <c r="V6" s="94"/>
      <c r="W6" s="99">
        <f t="shared" si="0"/>
        <v>0</v>
      </c>
      <c r="X6" s="100" t="str">
        <f t="shared" si="1"/>
        <v>2</v>
      </c>
      <c r="Z6" s="187"/>
      <c r="AA6" s="188"/>
      <c r="AB6" s="189"/>
    </row>
    <row r="7" spans="1:28">
      <c r="A7" s="22">
        <v>5</v>
      </c>
      <c r="B7" s="26">
        <f>сводные_таблицы!C8</f>
        <v>0</v>
      </c>
      <c r="C7" s="85"/>
      <c r="D7" s="52"/>
      <c r="E7" s="52"/>
      <c r="F7" s="52"/>
      <c r="G7" s="52"/>
      <c r="H7" s="52"/>
      <c r="I7" s="52"/>
      <c r="J7" s="52"/>
      <c r="K7" s="37"/>
      <c r="L7" s="53"/>
      <c r="M7" s="66"/>
      <c r="N7" s="54"/>
      <c r="O7" s="54"/>
      <c r="P7" s="54"/>
      <c r="Q7" s="37"/>
      <c r="R7" s="54"/>
      <c r="S7" s="54"/>
      <c r="T7" s="54"/>
      <c r="U7" s="54"/>
      <c r="V7" s="94"/>
      <c r="W7" s="99">
        <f t="shared" si="0"/>
        <v>0</v>
      </c>
      <c r="X7" s="100" t="str">
        <f t="shared" si="1"/>
        <v>2</v>
      </c>
      <c r="Z7" s="89" t="s">
        <v>62</v>
      </c>
      <c r="AA7" s="29">
        <f>COUNTIF(X3:X32,"5")</f>
        <v>0</v>
      </c>
      <c r="AB7" s="90" t="e">
        <f>AA7/$N$1</f>
        <v>#DIV/0!</v>
      </c>
    </row>
    <row r="8" spans="1:28" ht="15.75" thickBot="1">
      <c r="A8" s="22">
        <v>6</v>
      </c>
      <c r="B8" s="26">
        <f>сводные_таблицы!C9</f>
        <v>0</v>
      </c>
      <c r="C8" s="51"/>
      <c r="D8" s="54"/>
      <c r="E8" s="54"/>
      <c r="F8" s="54"/>
      <c r="G8" s="54"/>
      <c r="H8" s="54"/>
      <c r="I8" s="54"/>
      <c r="J8" s="54"/>
      <c r="K8" s="37"/>
      <c r="L8" s="55"/>
      <c r="M8" s="65"/>
      <c r="N8" s="54"/>
      <c r="O8" s="54"/>
      <c r="P8" s="54"/>
      <c r="Q8" s="37"/>
      <c r="R8" s="54"/>
      <c r="S8" s="54"/>
      <c r="T8" s="54"/>
      <c r="U8" s="54"/>
      <c r="V8" s="94"/>
      <c r="W8" s="99">
        <f t="shared" si="0"/>
        <v>0</v>
      </c>
      <c r="X8" s="100" t="str">
        <f t="shared" si="1"/>
        <v>2</v>
      </c>
      <c r="Z8" s="89" t="s">
        <v>63</v>
      </c>
      <c r="AA8" s="29">
        <f>COUNTIF(X3:X32,"4")</f>
        <v>0</v>
      </c>
      <c r="AB8" s="90" t="e">
        <f t="shared" ref="AB8:AB10" si="2">AA8/$N$1</f>
        <v>#DIV/0!</v>
      </c>
    </row>
    <row r="9" spans="1:28">
      <c r="A9" s="22">
        <v>7</v>
      </c>
      <c r="B9" s="26">
        <f>сводные_таблицы!C10</f>
        <v>0</v>
      </c>
      <c r="C9" s="85"/>
      <c r="D9" s="52"/>
      <c r="E9" s="52"/>
      <c r="F9" s="52"/>
      <c r="G9" s="52"/>
      <c r="H9" s="52"/>
      <c r="I9" s="52"/>
      <c r="J9" s="52"/>
      <c r="K9" s="37"/>
      <c r="L9" s="53"/>
      <c r="M9" s="66"/>
      <c r="N9" s="52"/>
      <c r="O9" s="52"/>
      <c r="P9" s="52"/>
      <c r="Q9" s="37"/>
      <c r="R9" s="52"/>
      <c r="S9" s="52"/>
      <c r="T9" s="52"/>
      <c r="U9" s="52"/>
      <c r="V9" s="95"/>
      <c r="W9" s="99">
        <f t="shared" si="0"/>
        <v>0</v>
      </c>
      <c r="X9" s="100" t="str">
        <f t="shared" si="1"/>
        <v>2</v>
      </c>
      <c r="Z9" s="89" t="s">
        <v>64</v>
      </c>
      <c r="AA9" s="29">
        <f>COUNTIF(X4:X32,"3")</f>
        <v>0</v>
      </c>
      <c r="AB9" s="90" t="e">
        <f t="shared" si="2"/>
        <v>#DIV/0!</v>
      </c>
    </row>
    <row r="10" spans="1:28" ht="15.75" thickBot="1">
      <c r="A10" s="22">
        <v>8</v>
      </c>
      <c r="B10" s="26">
        <f>сводные_таблицы!C11</f>
        <v>0</v>
      </c>
      <c r="C10" s="51"/>
      <c r="D10" s="52"/>
      <c r="E10" s="52"/>
      <c r="F10" s="52"/>
      <c r="G10" s="52"/>
      <c r="H10" s="52"/>
      <c r="I10" s="52"/>
      <c r="J10" s="52"/>
      <c r="K10" s="37"/>
      <c r="L10" s="53"/>
      <c r="M10" s="66"/>
      <c r="N10" s="54"/>
      <c r="O10" s="54"/>
      <c r="P10" s="54"/>
      <c r="Q10" s="37"/>
      <c r="R10" s="54"/>
      <c r="S10" s="54"/>
      <c r="T10" s="54"/>
      <c r="U10" s="54"/>
      <c r="V10" s="94"/>
      <c r="W10" s="99">
        <f t="shared" si="0"/>
        <v>0</v>
      </c>
      <c r="X10" s="100" t="str">
        <f t="shared" si="1"/>
        <v>2</v>
      </c>
      <c r="Z10" s="23" t="s">
        <v>65</v>
      </c>
      <c r="AA10" s="24">
        <f>N1-(SUM(AA7:AA9))</f>
        <v>0</v>
      </c>
      <c r="AB10" s="91" t="e">
        <f t="shared" si="2"/>
        <v>#DIV/0!</v>
      </c>
    </row>
    <row r="11" spans="1:28" ht="15.75" thickBot="1">
      <c r="A11" s="22">
        <v>9</v>
      </c>
      <c r="B11" s="26">
        <f>сводные_таблицы!C12</f>
        <v>0</v>
      </c>
      <c r="C11" s="85"/>
      <c r="D11" s="57"/>
      <c r="E11" s="57"/>
      <c r="F11" s="57"/>
      <c r="G11" s="57"/>
      <c r="H11" s="57"/>
      <c r="I11" s="57"/>
      <c r="J11" s="57"/>
      <c r="K11" s="37"/>
      <c r="L11" s="58"/>
      <c r="M11" s="65"/>
      <c r="N11" s="54"/>
      <c r="O11" s="54"/>
      <c r="P11" s="54"/>
      <c r="Q11" s="37"/>
      <c r="R11" s="54"/>
      <c r="S11" s="54"/>
      <c r="T11" s="54"/>
      <c r="U11" s="54"/>
      <c r="V11" s="94"/>
      <c r="W11" s="99">
        <f t="shared" si="0"/>
        <v>0</v>
      </c>
      <c r="X11" s="100" t="str">
        <f t="shared" si="1"/>
        <v>2</v>
      </c>
    </row>
    <row r="12" spans="1:28" ht="16.5" thickTop="1" thickBot="1">
      <c r="A12" s="22">
        <v>10</v>
      </c>
      <c r="B12" s="26">
        <f>сводные_таблицы!C13</f>
        <v>0</v>
      </c>
      <c r="C12" s="51"/>
      <c r="D12" s="52"/>
      <c r="E12" s="52"/>
      <c r="F12" s="52"/>
      <c r="G12" s="52"/>
      <c r="H12" s="52"/>
      <c r="I12" s="52"/>
      <c r="J12" s="52"/>
      <c r="K12" s="37"/>
      <c r="L12" s="53"/>
      <c r="M12" s="66"/>
      <c r="N12" s="54"/>
      <c r="O12" s="54"/>
      <c r="P12" s="54"/>
      <c r="Q12" s="37"/>
      <c r="R12" s="54"/>
      <c r="S12" s="54"/>
      <c r="T12" s="54"/>
      <c r="U12" s="54"/>
      <c r="V12" s="94"/>
      <c r="W12" s="99">
        <f t="shared" si="0"/>
        <v>0</v>
      </c>
      <c r="X12" s="100" t="str">
        <f t="shared" si="1"/>
        <v>2</v>
      </c>
      <c r="Z12" s="170" t="s">
        <v>69</v>
      </c>
      <c r="AA12" s="170"/>
      <c r="AB12" s="113" t="e">
        <f>SUM(W3:W32)/N1</f>
        <v>#DIV/0!</v>
      </c>
    </row>
    <row r="13" spans="1:28" ht="15.75" thickTop="1">
      <c r="A13" s="22">
        <v>11</v>
      </c>
      <c r="B13" s="26">
        <f>сводные_таблицы!C14</f>
        <v>0</v>
      </c>
      <c r="C13" s="85"/>
      <c r="D13" s="54"/>
      <c r="E13" s="54"/>
      <c r="F13" s="54"/>
      <c r="G13" s="54"/>
      <c r="H13" s="54"/>
      <c r="I13" s="54"/>
      <c r="J13" s="54"/>
      <c r="K13" s="37"/>
      <c r="L13" s="55"/>
      <c r="M13" s="65"/>
      <c r="N13" s="54"/>
      <c r="O13" s="54"/>
      <c r="P13" s="54"/>
      <c r="Q13" s="37"/>
      <c r="R13" s="54"/>
      <c r="S13" s="54"/>
      <c r="T13" s="54"/>
      <c r="U13" s="54"/>
      <c r="V13" s="94"/>
      <c r="W13" s="99">
        <f t="shared" si="0"/>
        <v>0</v>
      </c>
      <c r="X13" s="100" t="str">
        <f t="shared" si="1"/>
        <v>2</v>
      </c>
    </row>
    <row r="14" spans="1:28" ht="15.75" thickBot="1">
      <c r="A14" s="22">
        <v>12</v>
      </c>
      <c r="B14" s="26">
        <f>сводные_таблицы!C15</f>
        <v>0</v>
      </c>
      <c r="C14" s="51"/>
      <c r="D14" s="52"/>
      <c r="E14" s="52"/>
      <c r="F14" s="52"/>
      <c r="G14" s="52"/>
      <c r="H14" s="52"/>
      <c r="I14" s="52"/>
      <c r="J14" s="52"/>
      <c r="K14" s="37"/>
      <c r="L14" s="53"/>
      <c r="M14" s="66"/>
      <c r="N14" s="52"/>
      <c r="O14" s="52"/>
      <c r="P14" s="52"/>
      <c r="Q14" s="37"/>
      <c r="R14" s="52"/>
      <c r="S14" s="52"/>
      <c r="T14" s="52"/>
      <c r="U14" s="52"/>
      <c r="V14" s="95"/>
      <c r="W14" s="99">
        <f t="shared" si="0"/>
        <v>0</v>
      </c>
      <c r="X14" s="100" t="str">
        <f t="shared" si="1"/>
        <v>2</v>
      </c>
    </row>
    <row r="15" spans="1:28">
      <c r="A15" s="22">
        <v>13</v>
      </c>
      <c r="B15" s="26">
        <f>сводные_таблицы!C16</f>
        <v>0</v>
      </c>
      <c r="C15" s="85"/>
      <c r="D15" s="52"/>
      <c r="E15" s="52"/>
      <c r="F15" s="52"/>
      <c r="G15" s="52"/>
      <c r="H15" s="52"/>
      <c r="I15" s="52"/>
      <c r="J15" s="52"/>
      <c r="K15" s="37"/>
      <c r="L15" s="53"/>
      <c r="M15" s="66"/>
      <c r="N15" s="52"/>
      <c r="O15" s="52"/>
      <c r="P15" s="52"/>
      <c r="Q15" s="37"/>
      <c r="R15" s="52"/>
      <c r="S15" s="52"/>
      <c r="T15" s="52"/>
      <c r="U15" s="52"/>
      <c r="V15" s="95"/>
      <c r="W15" s="99">
        <f t="shared" si="0"/>
        <v>0</v>
      </c>
      <c r="X15" s="100" t="str">
        <f t="shared" si="1"/>
        <v>2</v>
      </c>
    </row>
    <row r="16" spans="1:28" ht="15.75" thickBot="1">
      <c r="A16" s="22">
        <v>14</v>
      </c>
      <c r="B16" s="26">
        <f>сводные_таблицы!C17</f>
        <v>0</v>
      </c>
      <c r="C16" s="51"/>
      <c r="D16" s="54"/>
      <c r="E16" s="54"/>
      <c r="F16" s="54"/>
      <c r="G16" s="54"/>
      <c r="H16" s="54"/>
      <c r="I16" s="54"/>
      <c r="J16" s="54"/>
      <c r="K16" s="37"/>
      <c r="L16" s="55"/>
      <c r="M16" s="65"/>
      <c r="N16" s="54"/>
      <c r="O16" s="54"/>
      <c r="P16" s="54"/>
      <c r="Q16" s="37"/>
      <c r="R16" s="54"/>
      <c r="S16" s="54"/>
      <c r="T16" s="54"/>
      <c r="U16" s="54"/>
      <c r="V16" s="94"/>
      <c r="W16" s="99">
        <f t="shared" si="0"/>
        <v>0</v>
      </c>
      <c r="X16" s="100" t="str">
        <f t="shared" si="1"/>
        <v>2</v>
      </c>
    </row>
    <row r="17" spans="1:30">
      <c r="A17" s="22">
        <v>15</v>
      </c>
      <c r="B17" s="26">
        <f>сводные_таблицы!C18</f>
        <v>0</v>
      </c>
      <c r="C17" s="85"/>
      <c r="D17" s="59"/>
      <c r="E17" s="59"/>
      <c r="F17" s="59"/>
      <c r="G17" s="59"/>
      <c r="H17" s="59"/>
      <c r="I17" s="59"/>
      <c r="J17" s="59"/>
      <c r="K17" s="37"/>
      <c r="L17" s="60"/>
      <c r="M17" s="67"/>
      <c r="N17" s="59"/>
      <c r="O17" s="59"/>
      <c r="P17" s="59"/>
      <c r="Q17" s="37"/>
      <c r="R17" s="59"/>
      <c r="S17" s="59"/>
      <c r="T17" s="59"/>
      <c r="U17" s="59"/>
      <c r="V17" s="96"/>
      <c r="W17" s="99">
        <f t="shared" si="0"/>
        <v>0</v>
      </c>
      <c r="X17" s="100" t="str">
        <f t="shared" si="1"/>
        <v>2</v>
      </c>
    </row>
    <row r="18" spans="1:30" ht="15.75" thickBot="1">
      <c r="A18" s="22">
        <v>16</v>
      </c>
      <c r="B18" s="26">
        <f>сводные_таблицы!C19</f>
        <v>0</v>
      </c>
      <c r="C18" s="51"/>
      <c r="D18" s="59"/>
      <c r="E18" s="59"/>
      <c r="F18" s="59"/>
      <c r="G18" s="59"/>
      <c r="H18" s="59"/>
      <c r="I18" s="59"/>
      <c r="J18" s="59"/>
      <c r="K18" s="37"/>
      <c r="L18" s="60"/>
      <c r="M18" s="67"/>
      <c r="N18" s="54"/>
      <c r="O18" s="54"/>
      <c r="P18" s="54"/>
      <c r="Q18" s="37"/>
      <c r="R18" s="54"/>
      <c r="S18" s="54"/>
      <c r="T18" s="54"/>
      <c r="U18" s="54"/>
      <c r="V18" s="94"/>
      <c r="W18" s="99">
        <f t="shared" si="0"/>
        <v>0</v>
      </c>
      <c r="X18" s="100" t="str">
        <f t="shared" si="1"/>
        <v>2</v>
      </c>
    </row>
    <row r="19" spans="1:30">
      <c r="A19" s="22">
        <v>17</v>
      </c>
      <c r="B19" s="26">
        <f>сводные_таблицы!C20</f>
        <v>0</v>
      </c>
      <c r="C19" s="85"/>
      <c r="D19" s="52"/>
      <c r="E19" s="52"/>
      <c r="F19" s="52"/>
      <c r="G19" s="52"/>
      <c r="H19" s="52"/>
      <c r="I19" s="52"/>
      <c r="J19" s="52"/>
      <c r="K19" s="37"/>
      <c r="L19" s="53"/>
      <c r="M19" s="66"/>
      <c r="N19" s="52"/>
      <c r="O19" s="52"/>
      <c r="P19" s="52"/>
      <c r="Q19" s="37"/>
      <c r="R19" s="52"/>
      <c r="S19" s="52"/>
      <c r="T19" s="52"/>
      <c r="U19" s="52"/>
      <c r="V19" s="95"/>
      <c r="W19" s="99">
        <f t="shared" si="0"/>
        <v>0</v>
      </c>
      <c r="X19" s="100" t="str">
        <f t="shared" si="1"/>
        <v>2</v>
      </c>
    </row>
    <row r="20" spans="1:30" ht="15.75" thickBot="1">
      <c r="A20" s="22">
        <v>18</v>
      </c>
      <c r="B20" s="26">
        <f>сводные_таблицы!C21</f>
        <v>0</v>
      </c>
      <c r="C20" s="51"/>
      <c r="D20" s="61"/>
      <c r="E20" s="61"/>
      <c r="F20" s="61"/>
      <c r="G20" s="61"/>
      <c r="H20" s="61"/>
      <c r="I20" s="61"/>
      <c r="J20" s="61"/>
      <c r="K20" s="37"/>
      <c r="L20" s="62"/>
      <c r="M20" s="105"/>
      <c r="N20" s="54"/>
      <c r="O20" s="54"/>
      <c r="P20" s="54"/>
      <c r="Q20" s="37"/>
      <c r="R20" s="54"/>
      <c r="S20" s="54"/>
      <c r="T20" s="54"/>
      <c r="U20" s="54"/>
      <c r="V20" s="94"/>
      <c r="W20" s="99">
        <f t="shared" si="0"/>
        <v>0</v>
      </c>
      <c r="X20" s="100" t="str">
        <f t="shared" si="1"/>
        <v>2</v>
      </c>
    </row>
    <row r="21" spans="1:30">
      <c r="A21" s="22">
        <v>19</v>
      </c>
      <c r="B21" s="26">
        <f>сводные_таблицы!C22</f>
        <v>0</v>
      </c>
      <c r="C21" s="85"/>
      <c r="D21" s="61"/>
      <c r="E21" s="61"/>
      <c r="F21" s="61"/>
      <c r="G21" s="61"/>
      <c r="H21" s="61"/>
      <c r="I21" s="61"/>
      <c r="J21" s="61"/>
      <c r="K21" s="37"/>
      <c r="L21" s="62"/>
      <c r="M21" s="105"/>
      <c r="N21" s="54"/>
      <c r="O21" s="54"/>
      <c r="P21" s="54"/>
      <c r="Q21" s="37"/>
      <c r="R21" s="54"/>
      <c r="S21" s="54"/>
      <c r="T21" s="54"/>
      <c r="U21" s="54"/>
      <c r="V21" s="94"/>
      <c r="W21" s="99">
        <f t="shared" si="0"/>
        <v>0</v>
      </c>
      <c r="X21" s="100" t="str">
        <f t="shared" si="1"/>
        <v>2</v>
      </c>
    </row>
    <row r="22" spans="1:30" ht="15.75" thickBot="1">
      <c r="A22" s="22">
        <v>20</v>
      </c>
      <c r="B22" s="26">
        <f>сводные_таблицы!C23</f>
        <v>0</v>
      </c>
      <c r="C22" s="51"/>
      <c r="D22" s="54"/>
      <c r="E22" s="54"/>
      <c r="F22" s="54"/>
      <c r="G22" s="54"/>
      <c r="H22" s="54"/>
      <c r="I22" s="54"/>
      <c r="J22" s="54"/>
      <c r="K22" s="37"/>
      <c r="L22" s="55"/>
      <c r="M22" s="65"/>
      <c r="N22" s="54"/>
      <c r="O22" s="54"/>
      <c r="P22" s="54"/>
      <c r="Q22" s="37"/>
      <c r="R22" s="54"/>
      <c r="S22" s="54"/>
      <c r="T22" s="54"/>
      <c r="U22" s="54"/>
      <c r="V22" s="94"/>
      <c r="W22" s="99">
        <f t="shared" ref="W22:W32" si="3">SUM(C22:V22)</f>
        <v>0</v>
      </c>
      <c r="X22" s="100" t="str">
        <f t="shared" ref="X22:X32" si="4">IF(W22&lt;7,"2",IF(W22&lt;12,"3",IF(W22&lt;18,"4","5")))</f>
        <v>2</v>
      </c>
    </row>
    <row r="23" spans="1:30">
      <c r="A23" s="22">
        <v>21</v>
      </c>
      <c r="B23" s="26">
        <f>сводные_таблицы!C24</f>
        <v>0</v>
      </c>
      <c r="C23" s="85"/>
      <c r="D23" s="59"/>
      <c r="E23" s="59"/>
      <c r="F23" s="59"/>
      <c r="G23" s="59"/>
      <c r="H23" s="59"/>
      <c r="I23" s="59"/>
      <c r="J23" s="59"/>
      <c r="K23" s="37"/>
      <c r="L23" s="60"/>
      <c r="M23" s="67"/>
      <c r="N23" s="59"/>
      <c r="O23" s="59"/>
      <c r="P23" s="59"/>
      <c r="Q23" s="37"/>
      <c r="R23" s="59"/>
      <c r="S23" s="59"/>
      <c r="T23" s="59"/>
      <c r="U23" s="59"/>
      <c r="V23" s="96"/>
      <c r="W23" s="99">
        <f t="shared" si="3"/>
        <v>0</v>
      </c>
      <c r="X23" s="100" t="str">
        <f t="shared" si="4"/>
        <v>2</v>
      </c>
    </row>
    <row r="24" spans="1:30" ht="15.75" thickBot="1">
      <c r="A24" s="22">
        <v>22</v>
      </c>
      <c r="B24" s="26">
        <f>сводные_таблицы!C25</f>
        <v>0</v>
      </c>
      <c r="C24" s="51"/>
      <c r="D24" s="59"/>
      <c r="E24" s="59"/>
      <c r="F24" s="59"/>
      <c r="G24" s="59"/>
      <c r="H24" s="59"/>
      <c r="I24" s="59"/>
      <c r="J24" s="59"/>
      <c r="K24" s="37"/>
      <c r="L24" s="60"/>
      <c r="M24" s="67"/>
      <c r="N24" s="59"/>
      <c r="O24" s="59"/>
      <c r="P24" s="59"/>
      <c r="Q24" s="37"/>
      <c r="R24" s="59"/>
      <c r="S24" s="59"/>
      <c r="T24" s="59"/>
      <c r="U24" s="59"/>
      <c r="V24" s="96"/>
      <c r="W24" s="99">
        <f t="shared" si="3"/>
        <v>0</v>
      </c>
      <c r="X24" s="100" t="str">
        <f t="shared" si="4"/>
        <v>2</v>
      </c>
    </row>
    <row r="25" spans="1:30">
      <c r="A25" s="22">
        <v>23</v>
      </c>
      <c r="B25" s="26">
        <f>сводные_таблицы!C26</f>
        <v>0</v>
      </c>
      <c r="C25" s="85"/>
      <c r="D25" s="59"/>
      <c r="E25" s="59"/>
      <c r="F25" s="59"/>
      <c r="G25" s="59"/>
      <c r="H25" s="59"/>
      <c r="I25" s="59"/>
      <c r="J25" s="59"/>
      <c r="K25" s="37"/>
      <c r="L25" s="60"/>
      <c r="M25" s="67"/>
      <c r="N25" s="54"/>
      <c r="O25" s="54"/>
      <c r="P25" s="54"/>
      <c r="Q25" s="37"/>
      <c r="R25" s="54"/>
      <c r="S25" s="54"/>
      <c r="T25" s="54"/>
      <c r="U25" s="54"/>
      <c r="V25" s="94"/>
      <c r="W25" s="99">
        <f t="shared" si="3"/>
        <v>0</v>
      </c>
      <c r="X25" s="100" t="str">
        <f t="shared" si="4"/>
        <v>2</v>
      </c>
    </row>
    <row r="26" spans="1:30" ht="15.75" thickBot="1">
      <c r="A26" s="22">
        <v>24</v>
      </c>
      <c r="B26" s="26">
        <f>сводные_таблицы!C27</f>
        <v>0</v>
      </c>
      <c r="C26" s="51"/>
      <c r="D26" s="52"/>
      <c r="E26" s="52"/>
      <c r="F26" s="52"/>
      <c r="G26" s="52"/>
      <c r="H26" s="52"/>
      <c r="I26" s="52"/>
      <c r="J26" s="52"/>
      <c r="K26" s="37"/>
      <c r="L26" s="53"/>
      <c r="M26" s="66"/>
      <c r="N26" s="54"/>
      <c r="O26" s="54"/>
      <c r="P26" s="54"/>
      <c r="Q26" s="37"/>
      <c r="R26" s="54"/>
      <c r="S26" s="54"/>
      <c r="T26" s="54"/>
      <c r="U26" s="54"/>
      <c r="V26" s="94"/>
      <c r="W26" s="99">
        <f t="shared" si="3"/>
        <v>0</v>
      </c>
      <c r="X26" s="100" t="str">
        <f t="shared" si="4"/>
        <v>2</v>
      </c>
      <c r="AD26" s="76"/>
    </row>
    <row r="27" spans="1:30">
      <c r="A27" s="22">
        <v>25</v>
      </c>
      <c r="B27" s="26">
        <f>сводные_таблицы!C28</f>
        <v>0</v>
      </c>
      <c r="C27" s="85"/>
      <c r="D27" s="54"/>
      <c r="E27" s="54"/>
      <c r="F27" s="54"/>
      <c r="G27" s="54"/>
      <c r="H27" s="54"/>
      <c r="I27" s="54"/>
      <c r="J27" s="54"/>
      <c r="K27" s="37"/>
      <c r="L27" s="55"/>
      <c r="M27" s="65"/>
      <c r="N27" s="54"/>
      <c r="O27" s="54"/>
      <c r="P27" s="54"/>
      <c r="Q27" s="37"/>
      <c r="R27" s="54"/>
      <c r="S27" s="54"/>
      <c r="T27" s="54"/>
      <c r="U27" s="54"/>
      <c r="V27" s="94"/>
      <c r="W27" s="99">
        <f t="shared" si="3"/>
        <v>0</v>
      </c>
      <c r="X27" s="100" t="str">
        <f t="shared" si="4"/>
        <v>2</v>
      </c>
      <c r="AD27" s="77"/>
    </row>
    <row r="28" spans="1:30" ht="15.75" thickBot="1">
      <c r="A28" s="22">
        <v>26</v>
      </c>
      <c r="B28" s="26">
        <f>сводные_таблицы!C29</f>
        <v>0</v>
      </c>
      <c r="C28" s="51"/>
      <c r="D28" s="54"/>
      <c r="E28" s="54"/>
      <c r="F28" s="54"/>
      <c r="G28" s="54"/>
      <c r="H28" s="54"/>
      <c r="I28" s="54"/>
      <c r="J28" s="54"/>
      <c r="K28" s="37"/>
      <c r="L28" s="55"/>
      <c r="M28" s="65"/>
      <c r="N28" s="54"/>
      <c r="O28" s="54"/>
      <c r="P28" s="54"/>
      <c r="Q28" s="37"/>
      <c r="R28" s="54"/>
      <c r="S28" s="54"/>
      <c r="T28" s="54"/>
      <c r="U28" s="54"/>
      <c r="V28" s="94"/>
      <c r="W28" s="99">
        <f t="shared" si="3"/>
        <v>0</v>
      </c>
      <c r="X28" s="100" t="str">
        <f t="shared" si="4"/>
        <v>2</v>
      </c>
    </row>
    <row r="29" spans="1:30">
      <c r="A29" s="22">
        <v>27</v>
      </c>
      <c r="B29" s="26">
        <f>сводные_таблицы!C30</f>
        <v>0</v>
      </c>
      <c r="C29" s="85"/>
      <c r="D29" s="54"/>
      <c r="E29" s="54"/>
      <c r="F29" s="54"/>
      <c r="G29" s="54"/>
      <c r="H29" s="54"/>
      <c r="I29" s="54"/>
      <c r="J29" s="54"/>
      <c r="K29" s="37"/>
      <c r="L29" s="55"/>
      <c r="M29" s="65"/>
      <c r="N29" s="54"/>
      <c r="O29" s="54"/>
      <c r="P29" s="54"/>
      <c r="Q29" s="37"/>
      <c r="R29" s="54"/>
      <c r="S29" s="54"/>
      <c r="T29" s="54"/>
      <c r="U29" s="54"/>
      <c r="V29" s="94"/>
      <c r="W29" s="99">
        <f t="shared" si="3"/>
        <v>0</v>
      </c>
      <c r="X29" s="100" t="str">
        <f t="shared" si="4"/>
        <v>2</v>
      </c>
    </row>
    <row r="30" spans="1:30" ht="15.75" thickBot="1">
      <c r="A30" s="22">
        <v>28</v>
      </c>
      <c r="B30" s="26">
        <f>сводные_таблицы!C31</f>
        <v>0</v>
      </c>
      <c r="C30" s="51"/>
      <c r="D30" s="54"/>
      <c r="E30" s="54"/>
      <c r="F30" s="54"/>
      <c r="G30" s="54"/>
      <c r="H30" s="54"/>
      <c r="I30" s="54"/>
      <c r="J30" s="54"/>
      <c r="K30" s="37"/>
      <c r="L30" s="55"/>
      <c r="M30" s="65"/>
      <c r="N30" s="54"/>
      <c r="O30" s="54"/>
      <c r="P30" s="54"/>
      <c r="Q30" s="37"/>
      <c r="R30" s="54"/>
      <c r="S30" s="54"/>
      <c r="T30" s="54"/>
      <c r="U30" s="54"/>
      <c r="V30" s="94"/>
      <c r="W30" s="99">
        <f t="shared" si="3"/>
        <v>0</v>
      </c>
      <c r="X30" s="100" t="str">
        <f t="shared" si="4"/>
        <v>2</v>
      </c>
    </row>
    <row r="31" spans="1:30">
      <c r="A31" s="22">
        <v>29</v>
      </c>
      <c r="B31" s="26">
        <f>сводные_таблицы!C32</f>
        <v>0</v>
      </c>
      <c r="C31" s="85"/>
      <c r="D31" s="54"/>
      <c r="E31" s="54"/>
      <c r="F31" s="54"/>
      <c r="G31" s="54"/>
      <c r="H31" s="54"/>
      <c r="I31" s="54"/>
      <c r="J31" s="54"/>
      <c r="K31" s="37"/>
      <c r="L31" s="55"/>
      <c r="M31" s="65"/>
      <c r="N31" s="54"/>
      <c r="O31" s="54"/>
      <c r="P31" s="54"/>
      <c r="Q31" s="37"/>
      <c r="R31" s="54"/>
      <c r="S31" s="54"/>
      <c r="T31" s="54"/>
      <c r="U31" s="54"/>
      <c r="V31" s="94"/>
      <c r="W31" s="99">
        <f t="shared" si="3"/>
        <v>0</v>
      </c>
      <c r="X31" s="100" t="str">
        <f t="shared" si="4"/>
        <v>2</v>
      </c>
    </row>
    <row r="32" spans="1:30" ht="15.75" thickBot="1">
      <c r="A32" s="22">
        <v>30</v>
      </c>
      <c r="B32" s="26">
        <f>сводные_таблицы!C33</f>
        <v>0</v>
      </c>
      <c r="C32" s="51"/>
      <c r="D32" s="63"/>
      <c r="E32" s="63"/>
      <c r="F32" s="63"/>
      <c r="G32" s="63"/>
      <c r="H32" s="63"/>
      <c r="I32" s="63"/>
      <c r="J32" s="63"/>
      <c r="K32" s="88"/>
      <c r="L32" s="64"/>
      <c r="M32" s="65"/>
      <c r="N32" s="54"/>
      <c r="O32" s="54"/>
      <c r="P32" s="54"/>
      <c r="Q32" s="37"/>
      <c r="R32" s="54"/>
      <c r="S32" s="54"/>
      <c r="T32" s="54"/>
      <c r="U32" s="54"/>
      <c r="V32" s="94"/>
      <c r="W32" s="101">
        <f t="shared" si="3"/>
        <v>0</v>
      </c>
      <c r="X32" s="100" t="str">
        <f t="shared" si="4"/>
        <v>2</v>
      </c>
    </row>
    <row r="33" spans="1:25" ht="22.5" customHeight="1" thickBot="1">
      <c r="A33" s="78"/>
      <c r="B33" s="79" t="s">
        <v>1</v>
      </c>
      <c r="C33" s="80">
        <f t="shared" ref="C33:V33" si="5">SUM(C3:C32)</f>
        <v>0</v>
      </c>
      <c r="D33" s="80">
        <f t="shared" si="5"/>
        <v>0</v>
      </c>
      <c r="E33" s="80">
        <f t="shared" si="5"/>
        <v>0</v>
      </c>
      <c r="F33" s="80">
        <f t="shared" si="5"/>
        <v>0</v>
      </c>
      <c r="G33" s="80">
        <f t="shared" si="5"/>
        <v>0</v>
      </c>
      <c r="H33" s="80">
        <f t="shared" si="5"/>
        <v>0</v>
      </c>
      <c r="I33" s="80">
        <f t="shared" si="5"/>
        <v>0</v>
      </c>
      <c r="J33" s="80">
        <f t="shared" si="5"/>
        <v>0</v>
      </c>
      <c r="K33" s="80">
        <f t="shared" si="5"/>
        <v>0</v>
      </c>
      <c r="L33" s="80">
        <f t="shared" si="5"/>
        <v>0</v>
      </c>
      <c r="M33" s="80">
        <f t="shared" si="5"/>
        <v>0</v>
      </c>
      <c r="N33" s="80">
        <f t="shared" si="5"/>
        <v>0</v>
      </c>
      <c r="O33" s="80">
        <f t="shared" si="5"/>
        <v>0</v>
      </c>
      <c r="P33" s="80">
        <f t="shared" si="5"/>
        <v>0</v>
      </c>
      <c r="Q33" s="80">
        <f t="shared" si="5"/>
        <v>0</v>
      </c>
      <c r="R33" s="80">
        <f t="shared" si="5"/>
        <v>0</v>
      </c>
      <c r="S33" s="80">
        <f t="shared" si="5"/>
        <v>0</v>
      </c>
      <c r="T33" s="80">
        <f t="shared" si="5"/>
        <v>0</v>
      </c>
      <c r="U33" s="80">
        <f t="shared" si="5"/>
        <v>0</v>
      </c>
      <c r="V33" s="80">
        <f t="shared" si="5"/>
        <v>0</v>
      </c>
      <c r="W33" s="74"/>
      <c r="X33" s="74"/>
    </row>
    <row r="34" spans="1:25" ht="40.5" customHeight="1" thickBot="1">
      <c r="B34" s="27"/>
      <c r="C34" s="28" t="e">
        <f>C33/$N$1</f>
        <v>#DIV/0!</v>
      </c>
      <c r="D34" s="28" t="e">
        <f t="shared" ref="D34:V34" si="6">D33/$N$1</f>
        <v>#DIV/0!</v>
      </c>
      <c r="E34" s="28" t="e">
        <f t="shared" si="6"/>
        <v>#DIV/0!</v>
      </c>
      <c r="F34" s="28" t="e">
        <f t="shared" si="6"/>
        <v>#DIV/0!</v>
      </c>
      <c r="G34" s="28" t="e">
        <f t="shared" si="6"/>
        <v>#DIV/0!</v>
      </c>
      <c r="H34" s="28" t="e">
        <f t="shared" si="6"/>
        <v>#DIV/0!</v>
      </c>
      <c r="I34" s="28" t="e">
        <f t="shared" si="6"/>
        <v>#DIV/0!</v>
      </c>
      <c r="J34" s="28" t="e">
        <f t="shared" si="6"/>
        <v>#DIV/0!</v>
      </c>
      <c r="K34" s="28" t="e">
        <f t="shared" si="6"/>
        <v>#DIV/0!</v>
      </c>
      <c r="L34" s="28" t="e">
        <f t="shared" si="6"/>
        <v>#DIV/0!</v>
      </c>
      <c r="M34" s="28" t="e">
        <f t="shared" si="6"/>
        <v>#DIV/0!</v>
      </c>
      <c r="N34" s="28" t="e">
        <f t="shared" si="6"/>
        <v>#DIV/0!</v>
      </c>
      <c r="O34" s="28" t="e">
        <f t="shared" si="6"/>
        <v>#DIV/0!</v>
      </c>
      <c r="P34" s="28" t="e">
        <f t="shared" si="6"/>
        <v>#DIV/0!</v>
      </c>
      <c r="Q34" s="28" t="e">
        <f t="shared" si="6"/>
        <v>#DIV/0!</v>
      </c>
      <c r="R34" s="28" t="e">
        <f t="shared" si="6"/>
        <v>#DIV/0!</v>
      </c>
      <c r="S34" s="28" t="e">
        <f t="shared" si="6"/>
        <v>#DIV/0!</v>
      </c>
      <c r="T34" s="28" t="e">
        <f t="shared" si="6"/>
        <v>#DIV/0!</v>
      </c>
      <c r="U34" s="28" t="e">
        <f t="shared" si="6"/>
        <v>#DIV/0!</v>
      </c>
      <c r="V34" s="28" t="e">
        <f t="shared" si="6"/>
        <v>#DIV/0!</v>
      </c>
      <c r="W34" s="75"/>
      <c r="X34" s="75"/>
      <c r="Y34" s="69"/>
    </row>
    <row r="37" spans="1:25" ht="28.5" customHeight="1">
      <c r="B37" s="107" t="s">
        <v>40</v>
      </c>
      <c r="C37" s="171"/>
      <c r="D37" s="172"/>
      <c r="E37" s="172"/>
      <c r="F37" s="172"/>
      <c r="G37" s="172"/>
      <c r="H37" s="172"/>
      <c r="I37" s="172"/>
      <c r="J37" s="172"/>
      <c r="K37" s="172"/>
      <c r="L37" s="173"/>
    </row>
    <row r="39" spans="1:25" ht="36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</sheetData>
  <mergeCells count="8">
    <mergeCell ref="Z12:AA12"/>
    <mergeCell ref="C37:L37"/>
    <mergeCell ref="A1:B1"/>
    <mergeCell ref="C1:E1"/>
    <mergeCell ref="I1:M1"/>
    <mergeCell ref="N1:P1"/>
    <mergeCell ref="Y1:AB1"/>
    <mergeCell ref="Z5:AB6"/>
  </mergeCells>
  <conditionalFormatting sqref="C34:X3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:W32">
    <cfRule type="cellIs" dxfId="38" priority="2" operator="lessThan">
      <formula>7</formula>
    </cfRule>
  </conditionalFormatting>
  <conditionalFormatting sqref="C3:V32">
    <cfRule type="cellIs" dxfId="37" priority="1" operator="lessThan">
      <formula>1</formula>
    </cfRule>
  </conditionalFormatting>
  <hyperlinks>
    <hyperlink ref="Y1:AB1" location="содержание!A1" display="перейти к содержанию"/>
  </hyperlinks>
  <pageMargins left="0.70866141732283472" right="0.70866141732283472" top="0.35433070866141736" bottom="0.35433070866141736" header="0.31496062992125984" footer="0.31496062992125984"/>
  <pageSetup paperSize="9"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9"/>
  <sheetViews>
    <sheetView zoomScale="78" zoomScaleNormal="78" workbookViewId="0">
      <pane ySplit="2" topLeftCell="A7" activePane="bottomLeft" state="frozen"/>
      <selection pane="bottomLeft" activeCell="N1" sqref="N1:P1"/>
    </sheetView>
  </sheetViews>
  <sheetFormatPr defaultRowHeight="15"/>
  <cols>
    <col min="1" max="1" width="4.28515625" style="21" customWidth="1"/>
    <col min="2" max="2" width="19.85546875" style="21" customWidth="1"/>
    <col min="3" max="22" width="3.7109375" style="21" customWidth="1"/>
    <col min="23" max="23" width="7.140625" style="21" customWidth="1"/>
    <col min="24" max="24" width="10" style="21" customWidth="1"/>
    <col min="25" max="25" width="4.7109375" style="21" customWidth="1"/>
    <col min="26" max="16384" width="9.140625" style="21"/>
  </cols>
  <sheetData>
    <row r="1" spans="1:28" ht="40.5" customHeight="1" thickTop="1" thickBot="1">
      <c r="A1" s="174" t="s">
        <v>36</v>
      </c>
      <c r="B1" s="174"/>
      <c r="C1" s="190">
        <f>содержание!C8</f>
        <v>0</v>
      </c>
      <c r="D1" s="191"/>
      <c r="E1" s="192"/>
      <c r="I1" s="178" t="s">
        <v>37</v>
      </c>
      <c r="J1" s="178"/>
      <c r="K1" s="178"/>
      <c r="L1" s="178"/>
      <c r="M1" s="179"/>
      <c r="N1" s="180"/>
      <c r="O1" s="181"/>
      <c r="P1" s="182"/>
      <c r="Q1" s="39"/>
      <c r="R1" s="39"/>
      <c r="S1" s="39"/>
      <c r="T1" s="39"/>
      <c r="U1" s="39"/>
      <c r="V1" s="39"/>
      <c r="W1" s="39"/>
      <c r="X1" s="39"/>
      <c r="Y1" s="183" t="s">
        <v>41</v>
      </c>
      <c r="Z1" s="183"/>
      <c r="AA1" s="183"/>
      <c r="AB1" s="183"/>
    </row>
    <row r="2" spans="1:28" ht="40.5" customHeight="1" thickTop="1" thickBot="1">
      <c r="A2" s="81"/>
      <c r="B2" s="102" t="s">
        <v>27</v>
      </c>
      <c r="C2" s="106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3">
        <v>8</v>
      </c>
      <c r="K2" s="82">
        <v>9</v>
      </c>
      <c r="L2" s="84">
        <v>10</v>
      </c>
      <c r="M2" s="103">
        <v>11</v>
      </c>
      <c r="N2" s="82">
        <v>12</v>
      </c>
      <c r="O2" s="83">
        <v>13</v>
      </c>
      <c r="P2" s="82">
        <v>14</v>
      </c>
      <c r="Q2" s="83">
        <v>15</v>
      </c>
      <c r="R2" s="83">
        <v>16</v>
      </c>
      <c r="S2" s="82">
        <v>17</v>
      </c>
      <c r="T2" s="82">
        <v>18</v>
      </c>
      <c r="U2" s="82">
        <v>19</v>
      </c>
      <c r="V2" s="92">
        <v>20</v>
      </c>
      <c r="W2" s="97" t="s">
        <v>59</v>
      </c>
      <c r="X2" s="98" t="s">
        <v>60</v>
      </c>
      <c r="Y2" s="73"/>
      <c r="Z2" s="73"/>
      <c r="AA2" s="73"/>
      <c r="AB2" s="73"/>
    </row>
    <row r="3" spans="1:28">
      <c r="A3" s="25">
        <v>1</v>
      </c>
      <c r="B3" s="26">
        <f>сводные_таблицы!C4</f>
        <v>0</v>
      </c>
      <c r="C3" s="85"/>
      <c r="D3" s="86"/>
      <c r="E3" s="86"/>
      <c r="F3" s="86"/>
      <c r="G3" s="86"/>
      <c r="H3" s="86"/>
      <c r="I3" s="86"/>
      <c r="J3" s="86"/>
      <c r="K3" s="70"/>
      <c r="L3" s="87"/>
      <c r="M3" s="104"/>
      <c r="N3" s="86"/>
      <c r="O3" s="86"/>
      <c r="P3" s="86"/>
      <c r="Q3" s="70"/>
      <c r="R3" s="86"/>
      <c r="S3" s="86"/>
      <c r="T3" s="86"/>
      <c r="U3" s="86"/>
      <c r="V3" s="93"/>
      <c r="W3" s="99">
        <f>SUM(C3:V3)</f>
        <v>0</v>
      </c>
      <c r="X3" s="100" t="str">
        <f>IF(W3&lt;7,"2",IF(W3&lt;12,"3",IF(W3&lt;18,"4","5")))</f>
        <v>2</v>
      </c>
    </row>
    <row r="4" spans="1:28" ht="15.75" thickBot="1">
      <c r="A4" s="22">
        <v>2</v>
      </c>
      <c r="B4" s="71">
        <f>сводные_таблицы!C5</f>
        <v>0</v>
      </c>
      <c r="C4" s="51"/>
      <c r="D4" s="52"/>
      <c r="E4" s="52"/>
      <c r="F4" s="52"/>
      <c r="G4" s="52"/>
      <c r="H4" s="52"/>
      <c r="I4" s="52"/>
      <c r="J4" s="52"/>
      <c r="K4" s="37"/>
      <c r="L4" s="53"/>
      <c r="M4" s="66"/>
      <c r="N4" s="54"/>
      <c r="O4" s="54"/>
      <c r="P4" s="54"/>
      <c r="Q4" s="37"/>
      <c r="R4" s="54"/>
      <c r="S4" s="54"/>
      <c r="T4" s="54"/>
      <c r="U4" s="54"/>
      <c r="V4" s="94"/>
      <c r="W4" s="99">
        <f t="shared" ref="W4:W32" si="0">SUM(C4:V4)</f>
        <v>0</v>
      </c>
      <c r="X4" s="100" t="str">
        <f t="shared" ref="X4:X32" si="1">IF(W4&lt;7,"2",IF(W4&lt;12,"3",IF(W4&lt;18,"4","5")))</f>
        <v>2</v>
      </c>
    </row>
    <row r="5" spans="1:28">
      <c r="A5" s="22">
        <v>3</v>
      </c>
      <c r="B5" s="26">
        <f>сводные_таблицы!C6</f>
        <v>0</v>
      </c>
      <c r="C5" s="85"/>
      <c r="D5" s="52"/>
      <c r="E5" s="52"/>
      <c r="F5" s="52"/>
      <c r="G5" s="52"/>
      <c r="H5" s="52"/>
      <c r="I5" s="52"/>
      <c r="J5" s="52"/>
      <c r="K5" s="37"/>
      <c r="L5" s="53"/>
      <c r="M5" s="66"/>
      <c r="N5" s="54"/>
      <c r="O5" s="54"/>
      <c r="P5" s="54"/>
      <c r="Q5" s="37"/>
      <c r="R5" s="54"/>
      <c r="S5" s="54"/>
      <c r="T5" s="54"/>
      <c r="U5" s="54"/>
      <c r="V5" s="94"/>
      <c r="W5" s="99">
        <f t="shared" si="0"/>
        <v>0</v>
      </c>
      <c r="X5" s="100" t="str">
        <f t="shared" si="1"/>
        <v>2</v>
      </c>
      <c r="Z5" s="184" t="s">
        <v>61</v>
      </c>
      <c r="AA5" s="185"/>
      <c r="AB5" s="186"/>
    </row>
    <row r="6" spans="1:28" ht="15.75" thickBot="1">
      <c r="A6" s="22">
        <v>4</v>
      </c>
      <c r="B6" s="26">
        <f>сводные_таблицы!C7</f>
        <v>0</v>
      </c>
      <c r="C6" s="51"/>
      <c r="D6" s="52"/>
      <c r="E6" s="52"/>
      <c r="F6" s="52"/>
      <c r="G6" s="52"/>
      <c r="H6" s="52"/>
      <c r="I6" s="52"/>
      <c r="J6" s="52"/>
      <c r="K6" s="37"/>
      <c r="L6" s="53"/>
      <c r="M6" s="66"/>
      <c r="N6" s="54"/>
      <c r="O6" s="54"/>
      <c r="P6" s="54"/>
      <c r="Q6" s="37"/>
      <c r="R6" s="54"/>
      <c r="S6" s="54"/>
      <c r="T6" s="54"/>
      <c r="U6" s="54"/>
      <c r="V6" s="94"/>
      <c r="W6" s="99">
        <f t="shared" si="0"/>
        <v>0</v>
      </c>
      <c r="X6" s="100" t="str">
        <f t="shared" si="1"/>
        <v>2</v>
      </c>
      <c r="Z6" s="187"/>
      <c r="AA6" s="188"/>
      <c r="AB6" s="189"/>
    </row>
    <row r="7" spans="1:28">
      <c r="A7" s="22">
        <v>5</v>
      </c>
      <c r="B7" s="26">
        <f>сводные_таблицы!C8</f>
        <v>0</v>
      </c>
      <c r="C7" s="85"/>
      <c r="D7" s="52"/>
      <c r="E7" s="52"/>
      <c r="F7" s="52"/>
      <c r="G7" s="52"/>
      <c r="H7" s="52"/>
      <c r="I7" s="52"/>
      <c r="J7" s="52"/>
      <c r="K7" s="37"/>
      <c r="L7" s="53"/>
      <c r="M7" s="66"/>
      <c r="N7" s="54"/>
      <c r="O7" s="54"/>
      <c r="P7" s="54"/>
      <c r="Q7" s="37"/>
      <c r="R7" s="54"/>
      <c r="S7" s="54"/>
      <c r="T7" s="54"/>
      <c r="U7" s="54"/>
      <c r="V7" s="94"/>
      <c r="W7" s="99">
        <f t="shared" si="0"/>
        <v>0</v>
      </c>
      <c r="X7" s="100" t="str">
        <f t="shared" si="1"/>
        <v>2</v>
      </c>
      <c r="Z7" s="89" t="s">
        <v>62</v>
      </c>
      <c r="AA7" s="29">
        <f>COUNTIF(X3:X32,"5")</f>
        <v>0</v>
      </c>
      <c r="AB7" s="90" t="e">
        <f>AA7/$N$1</f>
        <v>#DIV/0!</v>
      </c>
    </row>
    <row r="8" spans="1:28" ht="15.75" thickBot="1">
      <c r="A8" s="22">
        <v>6</v>
      </c>
      <c r="B8" s="26">
        <f>сводные_таблицы!C9</f>
        <v>0</v>
      </c>
      <c r="C8" s="51"/>
      <c r="D8" s="54"/>
      <c r="E8" s="54"/>
      <c r="F8" s="54"/>
      <c r="G8" s="54"/>
      <c r="H8" s="54"/>
      <c r="I8" s="54"/>
      <c r="J8" s="54"/>
      <c r="K8" s="37"/>
      <c r="L8" s="55"/>
      <c r="M8" s="65"/>
      <c r="N8" s="54"/>
      <c r="O8" s="54"/>
      <c r="P8" s="54"/>
      <c r="Q8" s="37"/>
      <c r="R8" s="54"/>
      <c r="S8" s="54"/>
      <c r="T8" s="54"/>
      <c r="U8" s="54"/>
      <c r="V8" s="94"/>
      <c r="W8" s="99">
        <f t="shared" si="0"/>
        <v>0</v>
      </c>
      <c r="X8" s="100" t="str">
        <f t="shared" si="1"/>
        <v>2</v>
      </c>
      <c r="Z8" s="89" t="s">
        <v>63</v>
      </c>
      <c r="AA8" s="29">
        <f>COUNTIF(X3:X32,"4")</f>
        <v>0</v>
      </c>
      <c r="AB8" s="90" t="e">
        <f t="shared" ref="AB8:AB10" si="2">AA8/$N$1</f>
        <v>#DIV/0!</v>
      </c>
    </row>
    <row r="9" spans="1:28">
      <c r="A9" s="22">
        <v>7</v>
      </c>
      <c r="B9" s="26">
        <f>сводные_таблицы!C10</f>
        <v>0</v>
      </c>
      <c r="C9" s="85"/>
      <c r="D9" s="52"/>
      <c r="E9" s="52"/>
      <c r="F9" s="52"/>
      <c r="G9" s="52"/>
      <c r="H9" s="52"/>
      <c r="I9" s="52"/>
      <c r="J9" s="52"/>
      <c r="K9" s="37"/>
      <c r="L9" s="53"/>
      <c r="M9" s="66"/>
      <c r="N9" s="52"/>
      <c r="O9" s="52"/>
      <c r="P9" s="52"/>
      <c r="Q9" s="37"/>
      <c r="R9" s="52"/>
      <c r="S9" s="52"/>
      <c r="T9" s="52"/>
      <c r="U9" s="52"/>
      <c r="V9" s="95"/>
      <c r="W9" s="99">
        <f t="shared" si="0"/>
        <v>0</v>
      </c>
      <c r="X9" s="100" t="str">
        <f t="shared" si="1"/>
        <v>2</v>
      </c>
      <c r="Z9" s="89" t="s">
        <v>64</v>
      </c>
      <c r="AA9" s="29">
        <f>COUNTIF(X4:X32,"3")</f>
        <v>0</v>
      </c>
      <c r="AB9" s="90" t="e">
        <f t="shared" si="2"/>
        <v>#DIV/0!</v>
      </c>
    </row>
    <row r="10" spans="1:28" ht="15.75" thickBot="1">
      <c r="A10" s="22">
        <v>8</v>
      </c>
      <c r="B10" s="26">
        <f>сводные_таблицы!C11</f>
        <v>0</v>
      </c>
      <c r="C10" s="51"/>
      <c r="D10" s="52"/>
      <c r="E10" s="52"/>
      <c r="F10" s="52"/>
      <c r="G10" s="52"/>
      <c r="H10" s="52"/>
      <c r="I10" s="52"/>
      <c r="J10" s="52"/>
      <c r="K10" s="37"/>
      <c r="L10" s="53"/>
      <c r="M10" s="66"/>
      <c r="N10" s="54"/>
      <c r="O10" s="54"/>
      <c r="P10" s="54"/>
      <c r="Q10" s="37"/>
      <c r="R10" s="54"/>
      <c r="S10" s="54"/>
      <c r="T10" s="54"/>
      <c r="U10" s="54"/>
      <c r="V10" s="94"/>
      <c r="W10" s="99">
        <f t="shared" si="0"/>
        <v>0</v>
      </c>
      <c r="X10" s="100" t="str">
        <f t="shared" si="1"/>
        <v>2</v>
      </c>
      <c r="Z10" s="23" t="s">
        <v>65</v>
      </c>
      <c r="AA10" s="24">
        <f>N1-(SUM(AA7:AA9))</f>
        <v>0</v>
      </c>
      <c r="AB10" s="91" t="e">
        <f t="shared" si="2"/>
        <v>#DIV/0!</v>
      </c>
    </row>
    <row r="11" spans="1:28" ht="15.75" thickBot="1">
      <c r="A11" s="22">
        <v>9</v>
      </c>
      <c r="B11" s="26">
        <f>сводные_таблицы!C12</f>
        <v>0</v>
      </c>
      <c r="C11" s="85"/>
      <c r="D11" s="57"/>
      <c r="E11" s="57"/>
      <c r="F11" s="57"/>
      <c r="G11" s="57"/>
      <c r="H11" s="57"/>
      <c r="I11" s="57"/>
      <c r="J11" s="57"/>
      <c r="K11" s="37"/>
      <c r="L11" s="58"/>
      <c r="M11" s="65"/>
      <c r="N11" s="54"/>
      <c r="O11" s="54"/>
      <c r="P11" s="54"/>
      <c r="Q11" s="37"/>
      <c r="R11" s="54"/>
      <c r="S11" s="54"/>
      <c r="T11" s="54"/>
      <c r="U11" s="54"/>
      <c r="V11" s="94"/>
      <c r="W11" s="99">
        <f t="shared" si="0"/>
        <v>0</v>
      </c>
      <c r="X11" s="100" t="str">
        <f t="shared" si="1"/>
        <v>2</v>
      </c>
    </row>
    <row r="12" spans="1:28" ht="16.5" thickTop="1" thickBot="1">
      <c r="A12" s="22">
        <v>10</v>
      </c>
      <c r="B12" s="26">
        <f>сводные_таблицы!C13</f>
        <v>0</v>
      </c>
      <c r="C12" s="51"/>
      <c r="D12" s="52"/>
      <c r="E12" s="52"/>
      <c r="F12" s="52"/>
      <c r="G12" s="52"/>
      <c r="H12" s="52"/>
      <c r="I12" s="52"/>
      <c r="J12" s="52"/>
      <c r="K12" s="37"/>
      <c r="L12" s="53"/>
      <c r="M12" s="66"/>
      <c r="N12" s="54"/>
      <c r="O12" s="54"/>
      <c r="P12" s="54"/>
      <c r="Q12" s="37"/>
      <c r="R12" s="54"/>
      <c r="S12" s="54"/>
      <c r="T12" s="54"/>
      <c r="U12" s="54"/>
      <c r="V12" s="94"/>
      <c r="W12" s="99">
        <f t="shared" si="0"/>
        <v>0</v>
      </c>
      <c r="X12" s="100" t="str">
        <f t="shared" si="1"/>
        <v>2</v>
      </c>
      <c r="Z12" s="170" t="s">
        <v>69</v>
      </c>
      <c r="AA12" s="170"/>
      <c r="AB12" s="113" t="e">
        <f>SUM(W3:W32)/N1</f>
        <v>#DIV/0!</v>
      </c>
    </row>
    <row r="13" spans="1:28" ht="15.75" thickTop="1">
      <c r="A13" s="22">
        <v>11</v>
      </c>
      <c r="B13" s="26">
        <f>сводные_таблицы!C14</f>
        <v>0</v>
      </c>
      <c r="C13" s="85"/>
      <c r="D13" s="54"/>
      <c r="E13" s="54"/>
      <c r="F13" s="54"/>
      <c r="G13" s="54"/>
      <c r="H13" s="54"/>
      <c r="I13" s="54"/>
      <c r="J13" s="54"/>
      <c r="K13" s="37"/>
      <c r="L13" s="55"/>
      <c r="M13" s="65"/>
      <c r="N13" s="54"/>
      <c r="O13" s="54"/>
      <c r="P13" s="54"/>
      <c r="Q13" s="37"/>
      <c r="R13" s="54"/>
      <c r="S13" s="54"/>
      <c r="T13" s="54"/>
      <c r="U13" s="54"/>
      <c r="V13" s="94"/>
      <c r="W13" s="99">
        <f t="shared" si="0"/>
        <v>0</v>
      </c>
      <c r="X13" s="100" t="str">
        <f t="shared" si="1"/>
        <v>2</v>
      </c>
    </row>
    <row r="14" spans="1:28" ht="15.75" thickBot="1">
      <c r="A14" s="22">
        <v>12</v>
      </c>
      <c r="B14" s="26">
        <f>сводные_таблицы!C15</f>
        <v>0</v>
      </c>
      <c r="C14" s="51"/>
      <c r="D14" s="52"/>
      <c r="E14" s="52"/>
      <c r="F14" s="52"/>
      <c r="G14" s="52"/>
      <c r="H14" s="52"/>
      <c r="I14" s="52"/>
      <c r="J14" s="52"/>
      <c r="K14" s="37"/>
      <c r="L14" s="53"/>
      <c r="M14" s="66"/>
      <c r="N14" s="52"/>
      <c r="O14" s="52"/>
      <c r="P14" s="52"/>
      <c r="Q14" s="37"/>
      <c r="R14" s="52"/>
      <c r="S14" s="52"/>
      <c r="T14" s="52"/>
      <c r="U14" s="52"/>
      <c r="V14" s="95"/>
      <c r="W14" s="99">
        <f t="shared" si="0"/>
        <v>0</v>
      </c>
      <c r="X14" s="100" t="str">
        <f t="shared" si="1"/>
        <v>2</v>
      </c>
    </row>
    <row r="15" spans="1:28">
      <c r="A15" s="22">
        <v>13</v>
      </c>
      <c r="B15" s="26">
        <f>сводные_таблицы!C16</f>
        <v>0</v>
      </c>
      <c r="C15" s="85"/>
      <c r="D15" s="52"/>
      <c r="E15" s="52"/>
      <c r="F15" s="52"/>
      <c r="G15" s="52"/>
      <c r="H15" s="52"/>
      <c r="I15" s="52"/>
      <c r="J15" s="52"/>
      <c r="K15" s="37"/>
      <c r="L15" s="53"/>
      <c r="M15" s="66"/>
      <c r="N15" s="52"/>
      <c r="O15" s="52"/>
      <c r="P15" s="52"/>
      <c r="Q15" s="37"/>
      <c r="R15" s="52"/>
      <c r="S15" s="52"/>
      <c r="T15" s="52"/>
      <c r="U15" s="52"/>
      <c r="V15" s="95"/>
      <c r="W15" s="99">
        <f t="shared" si="0"/>
        <v>0</v>
      </c>
      <c r="X15" s="100" t="str">
        <f t="shared" si="1"/>
        <v>2</v>
      </c>
    </row>
    <row r="16" spans="1:28" ht="15.75" thickBot="1">
      <c r="A16" s="22">
        <v>14</v>
      </c>
      <c r="B16" s="26">
        <f>сводные_таблицы!C17</f>
        <v>0</v>
      </c>
      <c r="C16" s="51"/>
      <c r="D16" s="54"/>
      <c r="E16" s="54"/>
      <c r="F16" s="54"/>
      <c r="G16" s="54"/>
      <c r="H16" s="54"/>
      <c r="I16" s="54"/>
      <c r="J16" s="54"/>
      <c r="K16" s="37"/>
      <c r="L16" s="55"/>
      <c r="M16" s="65"/>
      <c r="N16" s="54"/>
      <c r="O16" s="54"/>
      <c r="P16" s="54"/>
      <c r="Q16" s="37"/>
      <c r="R16" s="54"/>
      <c r="S16" s="54"/>
      <c r="T16" s="54"/>
      <c r="U16" s="54"/>
      <c r="V16" s="94"/>
      <c r="W16" s="99">
        <f t="shared" ref="W16" si="3">SUM(C16:V16)</f>
        <v>0</v>
      </c>
      <c r="X16" s="100" t="str">
        <f t="shared" ref="X16" si="4">IF(W16&lt;7,"2",IF(W16&lt;12,"3",IF(W16&lt;18,"4","5")))</f>
        <v>2</v>
      </c>
    </row>
    <row r="17" spans="1:30">
      <c r="A17" s="22">
        <v>15</v>
      </c>
      <c r="B17" s="26">
        <f>сводные_таблицы!C18</f>
        <v>0</v>
      </c>
      <c r="C17" s="85"/>
      <c r="D17" s="59"/>
      <c r="E17" s="59"/>
      <c r="F17" s="59"/>
      <c r="G17" s="59"/>
      <c r="H17" s="59"/>
      <c r="I17" s="59"/>
      <c r="J17" s="59"/>
      <c r="K17" s="37"/>
      <c r="L17" s="60"/>
      <c r="M17" s="67"/>
      <c r="N17" s="59"/>
      <c r="O17" s="59"/>
      <c r="P17" s="59"/>
      <c r="Q17" s="37"/>
      <c r="R17" s="59"/>
      <c r="S17" s="59"/>
      <c r="T17" s="59"/>
      <c r="U17" s="59"/>
      <c r="V17" s="96"/>
      <c r="W17" s="99">
        <f t="shared" si="0"/>
        <v>0</v>
      </c>
      <c r="X17" s="100" t="str">
        <f t="shared" si="1"/>
        <v>2</v>
      </c>
    </row>
    <row r="18" spans="1:30" ht="15.75" thickBot="1">
      <c r="A18" s="22">
        <v>16</v>
      </c>
      <c r="B18" s="26">
        <f>сводные_таблицы!C19</f>
        <v>0</v>
      </c>
      <c r="C18" s="51"/>
      <c r="D18" s="59"/>
      <c r="E18" s="59"/>
      <c r="F18" s="59"/>
      <c r="G18" s="59"/>
      <c r="H18" s="59"/>
      <c r="I18" s="59"/>
      <c r="J18" s="59"/>
      <c r="K18" s="37"/>
      <c r="L18" s="60"/>
      <c r="M18" s="67"/>
      <c r="N18" s="54"/>
      <c r="O18" s="54"/>
      <c r="P18" s="54"/>
      <c r="Q18" s="37"/>
      <c r="R18" s="54"/>
      <c r="S18" s="54"/>
      <c r="T18" s="54"/>
      <c r="U18" s="54"/>
      <c r="V18" s="94"/>
      <c r="W18" s="99">
        <f t="shared" si="0"/>
        <v>0</v>
      </c>
      <c r="X18" s="100" t="str">
        <f t="shared" si="1"/>
        <v>2</v>
      </c>
    </row>
    <row r="19" spans="1:30">
      <c r="A19" s="22">
        <v>17</v>
      </c>
      <c r="B19" s="26">
        <f>сводные_таблицы!C20</f>
        <v>0</v>
      </c>
      <c r="C19" s="85"/>
      <c r="D19" s="52"/>
      <c r="E19" s="52"/>
      <c r="F19" s="52"/>
      <c r="G19" s="52"/>
      <c r="H19" s="52"/>
      <c r="I19" s="52"/>
      <c r="J19" s="52"/>
      <c r="K19" s="37"/>
      <c r="L19" s="53"/>
      <c r="M19" s="66"/>
      <c r="N19" s="52"/>
      <c r="O19" s="52"/>
      <c r="P19" s="52"/>
      <c r="Q19" s="37"/>
      <c r="R19" s="52"/>
      <c r="S19" s="52"/>
      <c r="T19" s="52"/>
      <c r="U19" s="52"/>
      <c r="V19" s="95"/>
      <c r="W19" s="99">
        <f t="shared" si="0"/>
        <v>0</v>
      </c>
      <c r="X19" s="100" t="str">
        <f t="shared" si="1"/>
        <v>2</v>
      </c>
    </row>
    <row r="20" spans="1:30" ht="15.75" thickBot="1">
      <c r="A20" s="22">
        <v>18</v>
      </c>
      <c r="B20" s="26">
        <f>сводные_таблицы!C21</f>
        <v>0</v>
      </c>
      <c r="C20" s="51"/>
      <c r="D20" s="61"/>
      <c r="E20" s="61"/>
      <c r="F20" s="61"/>
      <c r="G20" s="61"/>
      <c r="H20" s="61"/>
      <c r="I20" s="61"/>
      <c r="J20" s="61"/>
      <c r="K20" s="37"/>
      <c r="L20" s="62"/>
      <c r="M20" s="105"/>
      <c r="N20" s="54"/>
      <c r="O20" s="54"/>
      <c r="P20" s="54"/>
      <c r="Q20" s="37"/>
      <c r="R20" s="54"/>
      <c r="S20" s="54"/>
      <c r="T20" s="54"/>
      <c r="U20" s="54"/>
      <c r="V20" s="94"/>
      <c r="W20" s="99">
        <f t="shared" si="0"/>
        <v>0</v>
      </c>
      <c r="X20" s="100" t="str">
        <f t="shared" si="1"/>
        <v>2</v>
      </c>
    </row>
    <row r="21" spans="1:30">
      <c r="A21" s="22">
        <v>19</v>
      </c>
      <c r="B21" s="26">
        <f>сводные_таблицы!C22</f>
        <v>0</v>
      </c>
      <c r="C21" s="85"/>
      <c r="D21" s="61"/>
      <c r="E21" s="61"/>
      <c r="F21" s="61"/>
      <c r="G21" s="61"/>
      <c r="H21" s="61"/>
      <c r="I21" s="61"/>
      <c r="J21" s="61"/>
      <c r="K21" s="37"/>
      <c r="L21" s="62"/>
      <c r="M21" s="105"/>
      <c r="N21" s="54"/>
      <c r="O21" s="54"/>
      <c r="P21" s="54"/>
      <c r="Q21" s="37"/>
      <c r="R21" s="54"/>
      <c r="S21" s="54"/>
      <c r="T21" s="54"/>
      <c r="U21" s="54"/>
      <c r="V21" s="94"/>
      <c r="W21" s="99">
        <f t="shared" si="0"/>
        <v>0</v>
      </c>
      <c r="X21" s="100" t="str">
        <f t="shared" si="1"/>
        <v>2</v>
      </c>
    </row>
    <row r="22" spans="1:30" ht="17.25" customHeight="1" thickBot="1">
      <c r="A22" s="22">
        <v>20</v>
      </c>
      <c r="B22" s="26">
        <f>сводные_таблицы!C23</f>
        <v>0</v>
      </c>
      <c r="C22" s="51"/>
      <c r="D22" s="54"/>
      <c r="E22" s="54"/>
      <c r="F22" s="54"/>
      <c r="G22" s="54"/>
      <c r="H22" s="54"/>
      <c r="I22" s="54"/>
      <c r="J22" s="54"/>
      <c r="K22" s="37"/>
      <c r="L22" s="55"/>
      <c r="M22" s="65"/>
      <c r="N22" s="54"/>
      <c r="O22" s="54"/>
      <c r="P22" s="54"/>
      <c r="Q22" s="37"/>
      <c r="R22" s="54"/>
      <c r="S22" s="54"/>
      <c r="T22" s="54"/>
      <c r="U22" s="54"/>
      <c r="V22" s="94"/>
      <c r="W22" s="99">
        <f t="shared" si="0"/>
        <v>0</v>
      </c>
      <c r="X22" s="100" t="str">
        <f t="shared" si="1"/>
        <v>2</v>
      </c>
    </row>
    <row r="23" spans="1:30">
      <c r="A23" s="22">
        <v>21</v>
      </c>
      <c r="B23" s="26">
        <f>сводные_таблицы!C24</f>
        <v>0</v>
      </c>
      <c r="C23" s="85"/>
      <c r="D23" s="59"/>
      <c r="E23" s="59"/>
      <c r="F23" s="59"/>
      <c r="G23" s="59"/>
      <c r="H23" s="59"/>
      <c r="I23" s="59"/>
      <c r="J23" s="59"/>
      <c r="K23" s="37"/>
      <c r="L23" s="60"/>
      <c r="M23" s="67"/>
      <c r="N23" s="59"/>
      <c r="O23" s="59"/>
      <c r="P23" s="59"/>
      <c r="Q23" s="37"/>
      <c r="R23" s="59"/>
      <c r="S23" s="59"/>
      <c r="T23" s="59"/>
      <c r="U23" s="59"/>
      <c r="V23" s="96"/>
      <c r="W23" s="99">
        <f t="shared" si="0"/>
        <v>0</v>
      </c>
      <c r="X23" s="100" t="str">
        <f t="shared" si="1"/>
        <v>2</v>
      </c>
    </row>
    <row r="24" spans="1:30" ht="15.75" thickBot="1">
      <c r="A24" s="22">
        <v>22</v>
      </c>
      <c r="B24" s="26">
        <f>сводные_таблицы!C25</f>
        <v>0</v>
      </c>
      <c r="C24" s="51"/>
      <c r="D24" s="59"/>
      <c r="E24" s="59"/>
      <c r="F24" s="59"/>
      <c r="G24" s="59"/>
      <c r="H24" s="59"/>
      <c r="I24" s="59"/>
      <c r="J24" s="59"/>
      <c r="K24" s="37"/>
      <c r="L24" s="60"/>
      <c r="M24" s="67"/>
      <c r="N24" s="59"/>
      <c r="O24" s="59"/>
      <c r="P24" s="59"/>
      <c r="Q24" s="37"/>
      <c r="R24" s="59"/>
      <c r="S24" s="59"/>
      <c r="T24" s="59"/>
      <c r="U24" s="59"/>
      <c r="V24" s="96"/>
      <c r="W24" s="99">
        <f t="shared" si="0"/>
        <v>0</v>
      </c>
      <c r="X24" s="100" t="str">
        <f t="shared" si="1"/>
        <v>2</v>
      </c>
    </row>
    <row r="25" spans="1:30">
      <c r="A25" s="22">
        <v>23</v>
      </c>
      <c r="B25" s="26">
        <f>сводные_таблицы!C26</f>
        <v>0</v>
      </c>
      <c r="C25" s="85"/>
      <c r="D25" s="59"/>
      <c r="E25" s="59"/>
      <c r="F25" s="59"/>
      <c r="G25" s="59"/>
      <c r="H25" s="59"/>
      <c r="I25" s="59"/>
      <c r="J25" s="59"/>
      <c r="K25" s="37"/>
      <c r="L25" s="60"/>
      <c r="M25" s="67"/>
      <c r="N25" s="54"/>
      <c r="O25" s="54"/>
      <c r="P25" s="54"/>
      <c r="Q25" s="37"/>
      <c r="R25" s="54"/>
      <c r="S25" s="54"/>
      <c r="T25" s="54"/>
      <c r="U25" s="54"/>
      <c r="V25" s="94"/>
      <c r="W25" s="99">
        <f t="shared" si="0"/>
        <v>0</v>
      </c>
      <c r="X25" s="100" t="str">
        <f t="shared" si="1"/>
        <v>2</v>
      </c>
    </row>
    <row r="26" spans="1:30" ht="15.75" thickBot="1">
      <c r="A26" s="22">
        <v>24</v>
      </c>
      <c r="B26" s="26">
        <f>сводные_таблицы!C27</f>
        <v>0</v>
      </c>
      <c r="C26" s="51"/>
      <c r="D26" s="52"/>
      <c r="E26" s="52"/>
      <c r="F26" s="52"/>
      <c r="G26" s="52"/>
      <c r="H26" s="52"/>
      <c r="I26" s="52"/>
      <c r="J26" s="52"/>
      <c r="K26" s="37"/>
      <c r="L26" s="53"/>
      <c r="M26" s="66"/>
      <c r="N26" s="54"/>
      <c r="O26" s="54"/>
      <c r="P26" s="54"/>
      <c r="Q26" s="37"/>
      <c r="R26" s="54"/>
      <c r="S26" s="54"/>
      <c r="T26" s="54"/>
      <c r="U26" s="54"/>
      <c r="V26" s="94"/>
      <c r="W26" s="99">
        <f t="shared" si="0"/>
        <v>0</v>
      </c>
      <c r="X26" s="100" t="str">
        <f t="shared" si="1"/>
        <v>2</v>
      </c>
      <c r="AD26" s="76"/>
    </row>
    <row r="27" spans="1:30">
      <c r="A27" s="22">
        <v>25</v>
      </c>
      <c r="B27" s="26">
        <f>сводные_таблицы!C28</f>
        <v>0</v>
      </c>
      <c r="C27" s="85"/>
      <c r="D27" s="54"/>
      <c r="E27" s="54"/>
      <c r="F27" s="54"/>
      <c r="G27" s="54"/>
      <c r="H27" s="54"/>
      <c r="I27" s="54"/>
      <c r="J27" s="54"/>
      <c r="K27" s="37"/>
      <c r="L27" s="55"/>
      <c r="M27" s="65"/>
      <c r="N27" s="54"/>
      <c r="O27" s="54"/>
      <c r="P27" s="54"/>
      <c r="Q27" s="37"/>
      <c r="R27" s="54"/>
      <c r="S27" s="54"/>
      <c r="T27" s="54"/>
      <c r="U27" s="54"/>
      <c r="V27" s="94"/>
      <c r="W27" s="99">
        <f t="shared" si="0"/>
        <v>0</v>
      </c>
      <c r="X27" s="100" t="str">
        <f t="shared" si="1"/>
        <v>2</v>
      </c>
      <c r="AD27" s="77"/>
    </row>
    <row r="28" spans="1:30" ht="15.75" thickBot="1">
      <c r="A28" s="22">
        <v>26</v>
      </c>
      <c r="B28" s="26">
        <f>сводные_таблицы!C29</f>
        <v>0</v>
      </c>
      <c r="C28" s="51"/>
      <c r="D28" s="54"/>
      <c r="E28" s="54"/>
      <c r="F28" s="54"/>
      <c r="G28" s="54"/>
      <c r="H28" s="54"/>
      <c r="I28" s="54"/>
      <c r="J28" s="54"/>
      <c r="K28" s="37"/>
      <c r="L28" s="55"/>
      <c r="M28" s="65"/>
      <c r="N28" s="54"/>
      <c r="O28" s="54"/>
      <c r="P28" s="54"/>
      <c r="Q28" s="37"/>
      <c r="R28" s="54"/>
      <c r="S28" s="54"/>
      <c r="T28" s="54"/>
      <c r="U28" s="54"/>
      <c r="V28" s="94"/>
      <c r="W28" s="99">
        <f t="shared" si="0"/>
        <v>0</v>
      </c>
      <c r="X28" s="100" t="str">
        <f t="shared" si="1"/>
        <v>2</v>
      </c>
    </row>
    <row r="29" spans="1:30">
      <c r="A29" s="22">
        <v>27</v>
      </c>
      <c r="B29" s="26">
        <f>сводные_таблицы!C30</f>
        <v>0</v>
      </c>
      <c r="C29" s="85"/>
      <c r="D29" s="54"/>
      <c r="E29" s="54"/>
      <c r="F29" s="54"/>
      <c r="G29" s="54"/>
      <c r="H29" s="54"/>
      <c r="I29" s="54"/>
      <c r="J29" s="54"/>
      <c r="K29" s="37"/>
      <c r="L29" s="55"/>
      <c r="M29" s="65"/>
      <c r="N29" s="54"/>
      <c r="O29" s="54"/>
      <c r="P29" s="54"/>
      <c r="Q29" s="37"/>
      <c r="R29" s="54"/>
      <c r="S29" s="54"/>
      <c r="T29" s="54"/>
      <c r="U29" s="54"/>
      <c r="V29" s="94"/>
      <c r="W29" s="99">
        <f t="shared" si="0"/>
        <v>0</v>
      </c>
      <c r="X29" s="100" t="str">
        <f t="shared" si="1"/>
        <v>2</v>
      </c>
    </row>
    <row r="30" spans="1:30" ht="15.75" thickBot="1">
      <c r="A30" s="22">
        <v>28</v>
      </c>
      <c r="B30" s="26">
        <f>сводные_таблицы!C31</f>
        <v>0</v>
      </c>
      <c r="C30" s="51"/>
      <c r="D30" s="54"/>
      <c r="E30" s="54"/>
      <c r="F30" s="54"/>
      <c r="G30" s="54"/>
      <c r="H30" s="54"/>
      <c r="I30" s="54"/>
      <c r="J30" s="54"/>
      <c r="K30" s="37"/>
      <c r="L30" s="55"/>
      <c r="M30" s="65"/>
      <c r="N30" s="54"/>
      <c r="O30" s="54"/>
      <c r="P30" s="54"/>
      <c r="Q30" s="37"/>
      <c r="R30" s="54"/>
      <c r="S30" s="54"/>
      <c r="T30" s="54"/>
      <c r="U30" s="54"/>
      <c r="V30" s="94"/>
      <c r="W30" s="99">
        <f t="shared" si="0"/>
        <v>0</v>
      </c>
      <c r="X30" s="100" t="str">
        <f t="shared" si="1"/>
        <v>2</v>
      </c>
    </row>
    <row r="31" spans="1:30">
      <c r="A31" s="22">
        <v>29</v>
      </c>
      <c r="B31" s="26">
        <f>сводные_таблицы!C32</f>
        <v>0</v>
      </c>
      <c r="C31" s="85"/>
      <c r="D31" s="54"/>
      <c r="E31" s="54"/>
      <c r="F31" s="54"/>
      <c r="G31" s="54"/>
      <c r="H31" s="54"/>
      <c r="I31" s="54"/>
      <c r="J31" s="54"/>
      <c r="K31" s="37"/>
      <c r="L31" s="55"/>
      <c r="M31" s="65"/>
      <c r="N31" s="54"/>
      <c r="O31" s="54"/>
      <c r="P31" s="54"/>
      <c r="Q31" s="37"/>
      <c r="R31" s="54"/>
      <c r="S31" s="54"/>
      <c r="T31" s="54"/>
      <c r="U31" s="54"/>
      <c r="V31" s="94"/>
      <c r="W31" s="99">
        <f t="shared" si="0"/>
        <v>0</v>
      </c>
      <c r="X31" s="100" t="str">
        <f t="shared" si="1"/>
        <v>2</v>
      </c>
    </row>
    <row r="32" spans="1:30" ht="15.75" thickBot="1">
      <c r="A32" s="22">
        <v>30</v>
      </c>
      <c r="B32" s="26">
        <f>сводные_таблицы!C33</f>
        <v>0</v>
      </c>
      <c r="C32" s="51"/>
      <c r="D32" s="63"/>
      <c r="E32" s="63"/>
      <c r="F32" s="63"/>
      <c r="G32" s="63"/>
      <c r="H32" s="63"/>
      <c r="I32" s="63"/>
      <c r="J32" s="63"/>
      <c r="K32" s="88"/>
      <c r="L32" s="64"/>
      <c r="M32" s="65"/>
      <c r="N32" s="54"/>
      <c r="O32" s="54"/>
      <c r="P32" s="54"/>
      <c r="Q32" s="37"/>
      <c r="R32" s="54"/>
      <c r="S32" s="54"/>
      <c r="T32" s="54"/>
      <c r="U32" s="54"/>
      <c r="V32" s="94"/>
      <c r="W32" s="101">
        <f t="shared" si="0"/>
        <v>0</v>
      </c>
      <c r="X32" s="100" t="str">
        <f t="shared" si="1"/>
        <v>2</v>
      </c>
    </row>
    <row r="33" spans="1:25" ht="22.5" customHeight="1" thickBot="1">
      <c r="A33" s="78"/>
      <c r="B33" s="79" t="s">
        <v>1</v>
      </c>
      <c r="C33" s="80">
        <f t="shared" ref="C33:V33" si="5">SUM(C3:C32)</f>
        <v>0</v>
      </c>
      <c r="D33" s="80">
        <f t="shared" si="5"/>
        <v>0</v>
      </c>
      <c r="E33" s="80">
        <f t="shared" si="5"/>
        <v>0</v>
      </c>
      <c r="F33" s="80">
        <f t="shared" si="5"/>
        <v>0</v>
      </c>
      <c r="G33" s="80">
        <f t="shared" si="5"/>
        <v>0</v>
      </c>
      <c r="H33" s="80">
        <f t="shared" si="5"/>
        <v>0</v>
      </c>
      <c r="I33" s="80">
        <f t="shared" si="5"/>
        <v>0</v>
      </c>
      <c r="J33" s="80">
        <f t="shared" si="5"/>
        <v>0</v>
      </c>
      <c r="K33" s="80">
        <f t="shared" si="5"/>
        <v>0</v>
      </c>
      <c r="L33" s="80">
        <f t="shared" si="5"/>
        <v>0</v>
      </c>
      <c r="M33" s="80">
        <f t="shared" si="5"/>
        <v>0</v>
      </c>
      <c r="N33" s="80">
        <f t="shared" si="5"/>
        <v>0</v>
      </c>
      <c r="O33" s="80">
        <f t="shared" si="5"/>
        <v>0</v>
      </c>
      <c r="P33" s="80">
        <f t="shared" si="5"/>
        <v>0</v>
      </c>
      <c r="Q33" s="80">
        <f t="shared" si="5"/>
        <v>0</v>
      </c>
      <c r="R33" s="80">
        <f t="shared" si="5"/>
        <v>0</v>
      </c>
      <c r="S33" s="80">
        <f t="shared" si="5"/>
        <v>0</v>
      </c>
      <c r="T33" s="80">
        <f t="shared" si="5"/>
        <v>0</v>
      </c>
      <c r="U33" s="80">
        <f t="shared" si="5"/>
        <v>0</v>
      </c>
      <c r="V33" s="80">
        <f t="shared" si="5"/>
        <v>0</v>
      </c>
      <c r="W33" s="74"/>
      <c r="X33" s="74"/>
    </row>
    <row r="34" spans="1:25" ht="40.5" customHeight="1" thickBot="1">
      <c r="B34" s="27"/>
      <c r="C34" s="28" t="e">
        <f>C33/$N$1</f>
        <v>#DIV/0!</v>
      </c>
      <c r="D34" s="28" t="e">
        <f t="shared" ref="D34:V34" si="6">D33/$N$1</f>
        <v>#DIV/0!</v>
      </c>
      <c r="E34" s="28" t="e">
        <f t="shared" si="6"/>
        <v>#DIV/0!</v>
      </c>
      <c r="F34" s="28" t="e">
        <f t="shared" si="6"/>
        <v>#DIV/0!</v>
      </c>
      <c r="G34" s="28" t="e">
        <f t="shared" si="6"/>
        <v>#DIV/0!</v>
      </c>
      <c r="H34" s="28" t="e">
        <f t="shared" si="6"/>
        <v>#DIV/0!</v>
      </c>
      <c r="I34" s="28" t="e">
        <f t="shared" si="6"/>
        <v>#DIV/0!</v>
      </c>
      <c r="J34" s="28" t="e">
        <f t="shared" si="6"/>
        <v>#DIV/0!</v>
      </c>
      <c r="K34" s="28" t="e">
        <f t="shared" si="6"/>
        <v>#DIV/0!</v>
      </c>
      <c r="L34" s="28" t="e">
        <f t="shared" si="6"/>
        <v>#DIV/0!</v>
      </c>
      <c r="M34" s="28" t="e">
        <f t="shared" si="6"/>
        <v>#DIV/0!</v>
      </c>
      <c r="N34" s="28" t="e">
        <f t="shared" si="6"/>
        <v>#DIV/0!</v>
      </c>
      <c r="O34" s="28" t="e">
        <f t="shared" si="6"/>
        <v>#DIV/0!</v>
      </c>
      <c r="P34" s="28" t="e">
        <f t="shared" si="6"/>
        <v>#DIV/0!</v>
      </c>
      <c r="Q34" s="28" t="e">
        <f t="shared" si="6"/>
        <v>#DIV/0!</v>
      </c>
      <c r="R34" s="28" t="e">
        <f t="shared" si="6"/>
        <v>#DIV/0!</v>
      </c>
      <c r="S34" s="28" t="e">
        <f t="shared" si="6"/>
        <v>#DIV/0!</v>
      </c>
      <c r="T34" s="28" t="e">
        <f t="shared" si="6"/>
        <v>#DIV/0!</v>
      </c>
      <c r="U34" s="28" t="e">
        <f t="shared" si="6"/>
        <v>#DIV/0!</v>
      </c>
      <c r="V34" s="28" t="e">
        <f t="shared" si="6"/>
        <v>#DIV/0!</v>
      </c>
      <c r="W34" s="75"/>
      <c r="X34" s="75"/>
      <c r="Y34" s="69"/>
    </row>
    <row r="37" spans="1:25" ht="28.5" customHeight="1">
      <c r="B37" s="107" t="s">
        <v>40</v>
      </c>
      <c r="C37" s="171"/>
      <c r="D37" s="172"/>
      <c r="E37" s="172"/>
      <c r="F37" s="172"/>
      <c r="G37" s="172"/>
      <c r="H37" s="172"/>
      <c r="I37" s="172"/>
      <c r="J37" s="172"/>
      <c r="K37" s="172"/>
      <c r="L37" s="173"/>
    </row>
    <row r="39" spans="1:25" ht="36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</sheetData>
  <mergeCells count="8">
    <mergeCell ref="Z12:AA12"/>
    <mergeCell ref="C37:L37"/>
    <mergeCell ref="A1:B1"/>
    <mergeCell ref="C1:E1"/>
    <mergeCell ref="I1:M1"/>
    <mergeCell ref="N1:P1"/>
    <mergeCell ref="Y1:AB1"/>
    <mergeCell ref="Z5:AB6"/>
  </mergeCells>
  <conditionalFormatting sqref="C34:X34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:W32">
    <cfRule type="cellIs" dxfId="36" priority="8" operator="lessThan">
      <formula>7</formula>
    </cfRule>
  </conditionalFormatting>
  <conditionalFormatting sqref="C3:V32">
    <cfRule type="cellIs" dxfId="35" priority="7" operator="lessThan">
      <formula>1</formula>
    </cfRule>
  </conditionalFormatting>
  <conditionalFormatting sqref="C3:V3">
    <cfRule type="cellIs" dxfId="34" priority="6" operator="lessThan">
      <formula>1</formula>
    </cfRule>
  </conditionalFormatting>
  <conditionalFormatting sqref="C6:V7">
    <cfRule type="cellIs" dxfId="33" priority="5" operator="lessThan">
      <formula>1</formula>
    </cfRule>
  </conditionalFormatting>
  <conditionalFormatting sqref="C13:V13">
    <cfRule type="cellIs" dxfId="32" priority="4" operator="lessThan">
      <formula>1</formula>
    </cfRule>
  </conditionalFormatting>
  <conditionalFormatting sqref="C16:V16">
    <cfRule type="cellIs" dxfId="31" priority="3" operator="lessThan">
      <formula>1</formula>
    </cfRule>
  </conditionalFormatting>
  <conditionalFormatting sqref="C20:V20">
    <cfRule type="cellIs" dxfId="30" priority="2" operator="lessThan">
      <formula>1</formula>
    </cfRule>
  </conditionalFormatting>
  <conditionalFormatting sqref="C22:V22">
    <cfRule type="cellIs" dxfId="29" priority="1" operator="lessThan">
      <formula>1</formula>
    </cfRule>
  </conditionalFormatting>
  <hyperlinks>
    <hyperlink ref="Y1:AB1" location="содержание!A1" display="перейти к содержанию"/>
  </hyperlinks>
  <pageMargins left="0.70866141732283472" right="0.70866141732283472" top="0.35433070866141736" bottom="0.35433070866141736" header="0.31496062992125984" footer="0.31496062992125984"/>
  <pageSetup paperSize="9"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9"/>
  <sheetViews>
    <sheetView zoomScale="66" zoomScaleNormal="66" workbookViewId="0">
      <pane ySplit="2" topLeftCell="A3" activePane="bottomLeft" state="frozen"/>
      <selection pane="bottomLeft" activeCell="AB24" sqref="AB24"/>
    </sheetView>
  </sheetViews>
  <sheetFormatPr defaultRowHeight="15"/>
  <cols>
    <col min="1" max="1" width="4.28515625" style="21" customWidth="1"/>
    <col min="2" max="2" width="19.85546875" style="21" customWidth="1"/>
    <col min="3" max="22" width="3.7109375" style="21" customWidth="1"/>
    <col min="23" max="23" width="7.140625" style="21" customWidth="1"/>
    <col min="24" max="24" width="10" style="21" customWidth="1"/>
    <col min="25" max="25" width="4.7109375" style="21" customWidth="1"/>
    <col min="26" max="16384" width="9.140625" style="21"/>
  </cols>
  <sheetData>
    <row r="1" spans="1:28" ht="40.5" customHeight="1" thickTop="1" thickBot="1">
      <c r="A1" s="174" t="s">
        <v>36</v>
      </c>
      <c r="B1" s="174"/>
      <c r="C1" s="190">
        <f>содержание!C9</f>
        <v>0</v>
      </c>
      <c r="D1" s="191"/>
      <c r="E1" s="192"/>
      <c r="I1" s="178" t="s">
        <v>37</v>
      </c>
      <c r="J1" s="178"/>
      <c r="K1" s="178"/>
      <c r="L1" s="178"/>
      <c r="M1" s="179"/>
      <c r="N1" s="180"/>
      <c r="O1" s="181"/>
      <c r="P1" s="182"/>
      <c r="Q1" s="39"/>
      <c r="R1" s="39"/>
      <c r="S1" s="39"/>
      <c r="T1" s="39"/>
      <c r="U1" s="39"/>
      <c r="V1" s="39"/>
      <c r="W1" s="39"/>
      <c r="X1" s="39"/>
      <c r="Y1" s="183" t="s">
        <v>41</v>
      </c>
      <c r="Z1" s="183"/>
      <c r="AA1" s="183"/>
      <c r="AB1" s="183"/>
    </row>
    <row r="2" spans="1:28" ht="40.5" customHeight="1" thickTop="1" thickBot="1">
      <c r="A2" s="81"/>
      <c r="B2" s="102" t="s">
        <v>27</v>
      </c>
      <c r="C2" s="106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3">
        <v>8</v>
      </c>
      <c r="K2" s="82">
        <v>9</v>
      </c>
      <c r="L2" s="84">
        <v>10</v>
      </c>
      <c r="M2" s="103">
        <v>11</v>
      </c>
      <c r="N2" s="82">
        <v>12</v>
      </c>
      <c r="O2" s="83">
        <v>13</v>
      </c>
      <c r="P2" s="82">
        <v>14</v>
      </c>
      <c r="Q2" s="83">
        <v>15</v>
      </c>
      <c r="R2" s="83">
        <v>16</v>
      </c>
      <c r="S2" s="82">
        <v>17</v>
      </c>
      <c r="T2" s="82">
        <v>18</v>
      </c>
      <c r="U2" s="82">
        <v>19</v>
      </c>
      <c r="V2" s="92">
        <v>20</v>
      </c>
      <c r="W2" s="97" t="s">
        <v>59</v>
      </c>
      <c r="X2" s="98" t="s">
        <v>60</v>
      </c>
      <c r="Y2" s="73"/>
      <c r="Z2" s="73"/>
      <c r="AA2" s="73"/>
      <c r="AB2" s="73"/>
    </row>
    <row r="3" spans="1:28">
      <c r="A3" s="25">
        <v>1</v>
      </c>
      <c r="B3" s="26">
        <f>сводные_таблицы!C4</f>
        <v>0</v>
      </c>
      <c r="C3" s="85"/>
      <c r="D3" s="86"/>
      <c r="E3" s="86"/>
      <c r="F3" s="86"/>
      <c r="G3" s="86"/>
      <c r="H3" s="86"/>
      <c r="I3" s="86"/>
      <c r="J3" s="86"/>
      <c r="K3" s="70"/>
      <c r="L3" s="87"/>
      <c r="M3" s="104"/>
      <c r="N3" s="86"/>
      <c r="O3" s="86"/>
      <c r="P3" s="86"/>
      <c r="Q3" s="70"/>
      <c r="R3" s="86"/>
      <c r="S3" s="86"/>
      <c r="T3" s="86"/>
      <c r="U3" s="86"/>
      <c r="V3" s="93"/>
      <c r="W3" s="99">
        <f>SUM(C3:V3)</f>
        <v>0</v>
      </c>
      <c r="X3" s="100" t="str">
        <f>IF(W3&lt;7,"2",IF(W3&lt;12,"3",IF(W3&lt;18,"4","5")))</f>
        <v>2</v>
      </c>
    </row>
    <row r="4" spans="1:28" ht="15.75" thickBot="1">
      <c r="A4" s="22">
        <v>2</v>
      </c>
      <c r="B4" s="71">
        <f>сводные_таблицы!C5</f>
        <v>0</v>
      </c>
      <c r="C4" s="51"/>
      <c r="D4" s="52"/>
      <c r="E4" s="52"/>
      <c r="F4" s="52"/>
      <c r="G4" s="52"/>
      <c r="H4" s="52"/>
      <c r="I4" s="52"/>
      <c r="J4" s="52"/>
      <c r="K4" s="37"/>
      <c r="L4" s="53"/>
      <c r="M4" s="66"/>
      <c r="N4" s="54"/>
      <c r="O4" s="54"/>
      <c r="P4" s="54"/>
      <c r="Q4" s="37"/>
      <c r="R4" s="54"/>
      <c r="S4" s="54"/>
      <c r="T4" s="54"/>
      <c r="U4" s="54"/>
      <c r="V4" s="94"/>
      <c r="W4" s="99">
        <f t="shared" ref="W4:W23" si="0">SUM(C4:V4)</f>
        <v>0</v>
      </c>
      <c r="X4" s="100" t="str">
        <f t="shared" ref="X4:X23" si="1">IF(W4&lt;7,"2",IF(W4&lt;12,"3",IF(W4&lt;18,"4","5")))</f>
        <v>2</v>
      </c>
    </row>
    <row r="5" spans="1:28">
      <c r="A5" s="22">
        <v>3</v>
      </c>
      <c r="B5" s="26">
        <f>сводные_таблицы!C6</f>
        <v>0</v>
      </c>
      <c r="C5" s="85"/>
      <c r="D5" s="52"/>
      <c r="E5" s="52"/>
      <c r="F5" s="52"/>
      <c r="G5" s="52"/>
      <c r="H5" s="52"/>
      <c r="I5" s="52"/>
      <c r="J5" s="52"/>
      <c r="K5" s="37"/>
      <c r="L5" s="53"/>
      <c r="M5" s="66"/>
      <c r="N5" s="54"/>
      <c r="O5" s="54"/>
      <c r="P5" s="54"/>
      <c r="Q5" s="37"/>
      <c r="R5" s="54"/>
      <c r="S5" s="54"/>
      <c r="T5" s="54"/>
      <c r="U5" s="54"/>
      <c r="V5" s="94"/>
      <c r="W5" s="99">
        <f t="shared" si="0"/>
        <v>0</v>
      </c>
      <c r="X5" s="100" t="str">
        <f t="shared" si="1"/>
        <v>2</v>
      </c>
      <c r="Z5" s="184" t="s">
        <v>61</v>
      </c>
      <c r="AA5" s="185"/>
      <c r="AB5" s="186"/>
    </row>
    <row r="6" spans="1:28" ht="15.75" thickBot="1">
      <c r="A6" s="22">
        <v>4</v>
      </c>
      <c r="B6" s="26">
        <f>сводные_таблицы!C7</f>
        <v>0</v>
      </c>
      <c r="C6" s="51"/>
      <c r="D6" s="52"/>
      <c r="E6" s="52"/>
      <c r="F6" s="52"/>
      <c r="G6" s="52"/>
      <c r="H6" s="52"/>
      <c r="I6" s="52"/>
      <c r="J6" s="52"/>
      <c r="K6" s="37"/>
      <c r="L6" s="53"/>
      <c r="M6" s="66"/>
      <c r="N6" s="54"/>
      <c r="O6" s="54"/>
      <c r="P6" s="54"/>
      <c r="Q6" s="37"/>
      <c r="R6" s="54"/>
      <c r="S6" s="54"/>
      <c r="T6" s="54"/>
      <c r="U6" s="54"/>
      <c r="V6" s="94"/>
      <c r="W6" s="99">
        <f t="shared" si="0"/>
        <v>0</v>
      </c>
      <c r="X6" s="100" t="str">
        <f t="shared" si="1"/>
        <v>2</v>
      </c>
      <c r="Z6" s="187"/>
      <c r="AA6" s="188"/>
      <c r="AB6" s="189"/>
    </row>
    <row r="7" spans="1:28">
      <c r="A7" s="22">
        <v>5</v>
      </c>
      <c r="B7" s="26">
        <f>сводные_таблицы!C8</f>
        <v>0</v>
      </c>
      <c r="C7" s="85"/>
      <c r="D7" s="52"/>
      <c r="E7" s="52"/>
      <c r="F7" s="52"/>
      <c r="G7" s="52"/>
      <c r="H7" s="52"/>
      <c r="I7" s="52"/>
      <c r="J7" s="52"/>
      <c r="K7" s="37"/>
      <c r="L7" s="53"/>
      <c r="M7" s="66"/>
      <c r="N7" s="54"/>
      <c r="O7" s="54"/>
      <c r="P7" s="54"/>
      <c r="Q7" s="37"/>
      <c r="R7" s="54"/>
      <c r="S7" s="54"/>
      <c r="T7" s="54"/>
      <c r="U7" s="54"/>
      <c r="V7" s="94"/>
      <c r="W7" s="99">
        <f t="shared" si="0"/>
        <v>0</v>
      </c>
      <c r="X7" s="100" t="str">
        <f t="shared" si="1"/>
        <v>2</v>
      </c>
      <c r="Z7" s="89" t="s">
        <v>62</v>
      </c>
      <c r="AA7" s="29">
        <f>COUNTIF(X3:X32,"5")</f>
        <v>0</v>
      </c>
      <c r="AB7" s="90" t="e">
        <f>AA7/$N$1</f>
        <v>#DIV/0!</v>
      </c>
    </row>
    <row r="8" spans="1:28" ht="15.75" thickBot="1">
      <c r="A8" s="22">
        <v>6</v>
      </c>
      <c r="B8" s="26">
        <f>сводные_таблицы!C9</f>
        <v>0</v>
      </c>
      <c r="C8" s="51"/>
      <c r="D8" s="54"/>
      <c r="E8" s="54"/>
      <c r="F8" s="54"/>
      <c r="G8" s="54"/>
      <c r="H8" s="54"/>
      <c r="I8" s="54"/>
      <c r="J8" s="54"/>
      <c r="K8" s="37"/>
      <c r="L8" s="55"/>
      <c r="M8" s="65"/>
      <c r="N8" s="54"/>
      <c r="O8" s="54"/>
      <c r="P8" s="54"/>
      <c r="Q8" s="37"/>
      <c r="R8" s="54"/>
      <c r="S8" s="54"/>
      <c r="T8" s="54"/>
      <c r="U8" s="54"/>
      <c r="V8" s="94"/>
      <c r="W8" s="99">
        <f t="shared" si="0"/>
        <v>0</v>
      </c>
      <c r="X8" s="100" t="str">
        <f t="shared" si="1"/>
        <v>2</v>
      </c>
      <c r="Z8" s="89" t="s">
        <v>63</v>
      </c>
      <c r="AA8" s="29">
        <f>COUNTIF(X3:X32,"4")</f>
        <v>0</v>
      </c>
      <c r="AB8" s="90" t="e">
        <f t="shared" ref="AB8:AB10" si="2">AA8/$N$1</f>
        <v>#DIV/0!</v>
      </c>
    </row>
    <row r="9" spans="1:28">
      <c r="A9" s="22">
        <v>7</v>
      </c>
      <c r="B9" s="26">
        <f>сводные_таблицы!C10</f>
        <v>0</v>
      </c>
      <c r="C9" s="85"/>
      <c r="D9" s="52"/>
      <c r="E9" s="52"/>
      <c r="F9" s="52"/>
      <c r="G9" s="52"/>
      <c r="H9" s="52"/>
      <c r="I9" s="52"/>
      <c r="J9" s="52"/>
      <c r="K9" s="37"/>
      <c r="L9" s="53"/>
      <c r="M9" s="66"/>
      <c r="N9" s="52"/>
      <c r="O9" s="52"/>
      <c r="P9" s="52"/>
      <c r="Q9" s="37"/>
      <c r="R9" s="52"/>
      <c r="S9" s="52"/>
      <c r="T9" s="52"/>
      <c r="U9" s="52"/>
      <c r="V9" s="95"/>
      <c r="W9" s="99">
        <f t="shared" si="0"/>
        <v>0</v>
      </c>
      <c r="X9" s="100" t="str">
        <f t="shared" si="1"/>
        <v>2</v>
      </c>
      <c r="Z9" s="89" t="s">
        <v>64</v>
      </c>
      <c r="AA9" s="29">
        <f>COUNTIF(X4:X32,"3")</f>
        <v>0</v>
      </c>
      <c r="AB9" s="90" t="e">
        <f t="shared" si="2"/>
        <v>#DIV/0!</v>
      </c>
    </row>
    <row r="10" spans="1:28" ht="15.75" thickBot="1">
      <c r="A10" s="22">
        <v>8</v>
      </c>
      <c r="B10" s="26">
        <f>сводные_таблицы!C11</f>
        <v>0</v>
      </c>
      <c r="C10" s="51"/>
      <c r="D10" s="52"/>
      <c r="E10" s="52"/>
      <c r="F10" s="52"/>
      <c r="G10" s="52"/>
      <c r="H10" s="52"/>
      <c r="I10" s="52"/>
      <c r="J10" s="52"/>
      <c r="K10" s="37"/>
      <c r="L10" s="53"/>
      <c r="M10" s="66"/>
      <c r="N10" s="54"/>
      <c r="O10" s="54"/>
      <c r="P10" s="54"/>
      <c r="Q10" s="37"/>
      <c r="R10" s="54"/>
      <c r="S10" s="54"/>
      <c r="T10" s="54"/>
      <c r="U10" s="54"/>
      <c r="V10" s="94"/>
      <c r="W10" s="99">
        <f t="shared" si="0"/>
        <v>0</v>
      </c>
      <c r="X10" s="100" t="str">
        <f t="shared" si="1"/>
        <v>2</v>
      </c>
      <c r="Z10" s="23" t="s">
        <v>65</v>
      </c>
      <c r="AA10" s="24">
        <f>N1-(SUM(AA7:AA9))</f>
        <v>0</v>
      </c>
      <c r="AB10" s="91" t="e">
        <f t="shared" si="2"/>
        <v>#DIV/0!</v>
      </c>
    </row>
    <row r="11" spans="1:28" ht="15.75" thickBot="1">
      <c r="A11" s="22">
        <v>9</v>
      </c>
      <c r="B11" s="26">
        <f>сводные_таблицы!C12</f>
        <v>0</v>
      </c>
      <c r="C11" s="85"/>
      <c r="D11" s="57"/>
      <c r="E11" s="57"/>
      <c r="F11" s="57"/>
      <c r="G11" s="57"/>
      <c r="H11" s="57"/>
      <c r="I11" s="57"/>
      <c r="J11" s="57"/>
      <c r="K11" s="37"/>
      <c r="L11" s="58"/>
      <c r="M11" s="65"/>
      <c r="N11" s="54"/>
      <c r="O11" s="54"/>
      <c r="P11" s="54"/>
      <c r="Q11" s="37"/>
      <c r="R11" s="54"/>
      <c r="S11" s="54"/>
      <c r="T11" s="54"/>
      <c r="U11" s="54"/>
      <c r="V11" s="94"/>
      <c r="W11" s="99">
        <f t="shared" si="0"/>
        <v>0</v>
      </c>
      <c r="X11" s="100" t="str">
        <f t="shared" si="1"/>
        <v>2</v>
      </c>
    </row>
    <row r="12" spans="1:28" ht="16.5" thickTop="1" thickBot="1">
      <c r="A12" s="22">
        <v>10</v>
      </c>
      <c r="B12" s="26">
        <f>сводные_таблицы!C13</f>
        <v>0</v>
      </c>
      <c r="C12" s="51"/>
      <c r="D12" s="52"/>
      <c r="E12" s="52"/>
      <c r="F12" s="52"/>
      <c r="G12" s="52"/>
      <c r="H12" s="52"/>
      <c r="I12" s="52"/>
      <c r="J12" s="52"/>
      <c r="K12" s="37"/>
      <c r="L12" s="53"/>
      <c r="M12" s="66"/>
      <c r="N12" s="54"/>
      <c r="O12" s="54"/>
      <c r="P12" s="54"/>
      <c r="Q12" s="37"/>
      <c r="R12" s="54"/>
      <c r="S12" s="54"/>
      <c r="T12" s="54"/>
      <c r="U12" s="54"/>
      <c r="V12" s="94"/>
      <c r="W12" s="99">
        <f t="shared" si="0"/>
        <v>0</v>
      </c>
      <c r="X12" s="100" t="str">
        <f t="shared" si="1"/>
        <v>2</v>
      </c>
      <c r="Z12" s="170" t="s">
        <v>69</v>
      </c>
      <c r="AA12" s="170"/>
      <c r="AB12" s="113" t="e">
        <f>SUM(W3:W32)/N1</f>
        <v>#DIV/0!</v>
      </c>
    </row>
    <row r="13" spans="1:28" ht="15.75" thickTop="1">
      <c r="A13" s="22">
        <v>11</v>
      </c>
      <c r="B13" s="26">
        <f>сводные_таблицы!C14</f>
        <v>0</v>
      </c>
      <c r="C13" s="85"/>
      <c r="D13" s="54"/>
      <c r="E13" s="54"/>
      <c r="F13" s="54"/>
      <c r="G13" s="54"/>
      <c r="H13" s="54"/>
      <c r="I13" s="54"/>
      <c r="J13" s="54"/>
      <c r="K13" s="37"/>
      <c r="L13" s="55"/>
      <c r="M13" s="65"/>
      <c r="N13" s="54"/>
      <c r="O13" s="54"/>
      <c r="P13" s="54"/>
      <c r="Q13" s="37"/>
      <c r="R13" s="54"/>
      <c r="S13" s="54"/>
      <c r="T13" s="54"/>
      <c r="U13" s="54"/>
      <c r="V13" s="94"/>
      <c r="W13" s="99">
        <f t="shared" si="0"/>
        <v>0</v>
      </c>
      <c r="X13" s="100" t="str">
        <f t="shared" si="1"/>
        <v>2</v>
      </c>
    </row>
    <row r="14" spans="1:28" ht="15.75" thickBot="1">
      <c r="A14" s="22">
        <v>12</v>
      </c>
      <c r="B14" s="26">
        <f>сводные_таблицы!C15</f>
        <v>0</v>
      </c>
      <c r="C14" s="51"/>
      <c r="D14" s="52"/>
      <c r="E14" s="52"/>
      <c r="F14" s="52"/>
      <c r="G14" s="52"/>
      <c r="H14" s="52"/>
      <c r="I14" s="52"/>
      <c r="J14" s="52"/>
      <c r="K14" s="37"/>
      <c r="L14" s="53"/>
      <c r="M14" s="66"/>
      <c r="N14" s="52"/>
      <c r="O14" s="52"/>
      <c r="P14" s="52"/>
      <c r="Q14" s="37"/>
      <c r="R14" s="52"/>
      <c r="S14" s="52"/>
      <c r="T14" s="52"/>
      <c r="U14" s="52"/>
      <c r="V14" s="95"/>
      <c r="W14" s="99">
        <f t="shared" si="0"/>
        <v>0</v>
      </c>
      <c r="X14" s="100" t="str">
        <f t="shared" si="1"/>
        <v>2</v>
      </c>
    </row>
    <row r="15" spans="1:28">
      <c r="A15" s="22">
        <v>13</v>
      </c>
      <c r="B15" s="26">
        <f>сводные_таблицы!C16</f>
        <v>0</v>
      </c>
      <c r="C15" s="85"/>
      <c r="D15" s="52"/>
      <c r="E15" s="52"/>
      <c r="F15" s="52"/>
      <c r="G15" s="52"/>
      <c r="H15" s="52"/>
      <c r="I15" s="52"/>
      <c r="J15" s="52"/>
      <c r="K15" s="37"/>
      <c r="L15" s="53"/>
      <c r="M15" s="66"/>
      <c r="N15" s="52"/>
      <c r="O15" s="52"/>
      <c r="P15" s="52"/>
      <c r="Q15" s="37"/>
      <c r="R15" s="52"/>
      <c r="S15" s="52"/>
      <c r="T15" s="52"/>
      <c r="U15" s="52"/>
      <c r="V15" s="95"/>
      <c r="W15" s="99">
        <f t="shared" si="0"/>
        <v>0</v>
      </c>
      <c r="X15" s="100" t="str">
        <f t="shared" si="1"/>
        <v>2</v>
      </c>
    </row>
    <row r="16" spans="1:28" ht="15.75" thickBot="1">
      <c r="A16" s="22">
        <v>14</v>
      </c>
      <c r="B16" s="26">
        <f>сводные_таблицы!C17</f>
        <v>0</v>
      </c>
      <c r="C16" s="51"/>
      <c r="D16" s="54"/>
      <c r="E16" s="54"/>
      <c r="F16" s="54"/>
      <c r="G16" s="54"/>
      <c r="H16" s="54"/>
      <c r="I16" s="54"/>
      <c r="J16" s="54"/>
      <c r="K16" s="37"/>
      <c r="L16" s="55"/>
      <c r="M16" s="65"/>
      <c r="N16" s="54"/>
      <c r="O16" s="54"/>
      <c r="P16" s="54"/>
      <c r="Q16" s="37"/>
      <c r="R16" s="54"/>
      <c r="S16" s="54"/>
      <c r="T16" s="54"/>
      <c r="U16" s="54"/>
      <c r="V16" s="94"/>
      <c r="W16" s="99">
        <f t="shared" si="0"/>
        <v>0</v>
      </c>
      <c r="X16" s="100" t="str">
        <f t="shared" si="1"/>
        <v>2</v>
      </c>
    </row>
    <row r="17" spans="1:30">
      <c r="A17" s="22">
        <v>15</v>
      </c>
      <c r="B17" s="26">
        <f>сводные_таблицы!C18</f>
        <v>0</v>
      </c>
      <c r="C17" s="85"/>
      <c r="D17" s="59"/>
      <c r="E17" s="59"/>
      <c r="F17" s="59"/>
      <c r="G17" s="59"/>
      <c r="H17" s="59"/>
      <c r="I17" s="59"/>
      <c r="J17" s="59"/>
      <c r="K17" s="37"/>
      <c r="L17" s="60"/>
      <c r="M17" s="67"/>
      <c r="N17" s="59"/>
      <c r="O17" s="59"/>
      <c r="P17" s="59"/>
      <c r="Q17" s="37"/>
      <c r="R17" s="59"/>
      <c r="S17" s="59"/>
      <c r="T17" s="59"/>
      <c r="U17" s="59"/>
      <c r="V17" s="96"/>
      <c r="W17" s="99">
        <f t="shared" si="0"/>
        <v>0</v>
      </c>
      <c r="X17" s="100" t="str">
        <f t="shared" si="1"/>
        <v>2</v>
      </c>
    </row>
    <row r="18" spans="1:30" ht="15.75" thickBot="1">
      <c r="A18" s="22">
        <v>16</v>
      </c>
      <c r="B18" s="26">
        <f>сводные_таблицы!C19</f>
        <v>0</v>
      </c>
      <c r="C18" s="51"/>
      <c r="D18" s="59"/>
      <c r="E18" s="59"/>
      <c r="F18" s="59"/>
      <c r="G18" s="59"/>
      <c r="H18" s="59"/>
      <c r="I18" s="59"/>
      <c r="J18" s="59"/>
      <c r="K18" s="37"/>
      <c r="L18" s="60"/>
      <c r="M18" s="67"/>
      <c r="N18" s="54"/>
      <c r="O18" s="54"/>
      <c r="P18" s="54"/>
      <c r="Q18" s="37"/>
      <c r="R18" s="54"/>
      <c r="S18" s="54"/>
      <c r="T18" s="54"/>
      <c r="U18" s="54"/>
      <c r="V18" s="94"/>
      <c r="W18" s="99">
        <f t="shared" si="0"/>
        <v>0</v>
      </c>
      <c r="X18" s="100" t="str">
        <f t="shared" si="1"/>
        <v>2</v>
      </c>
    </row>
    <row r="19" spans="1:30">
      <c r="A19" s="22">
        <v>17</v>
      </c>
      <c r="B19" s="26">
        <f>сводные_таблицы!C20</f>
        <v>0</v>
      </c>
      <c r="C19" s="85"/>
      <c r="D19" s="52"/>
      <c r="E19" s="52"/>
      <c r="F19" s="52"/>
      <c r="G19" s="52"/>
      <c r="H19" s="52"/>
      <c r="I19" s="52"/>
      <c r="J19" s="52"/>
      <c r="K19" s="37"/>
      <c r="L19" s="53"/>
      <c r="M19" s="66"/>
      <c r="N19" s="52"/>
      <c r="O19" s="52"/>
      <c r="P19" s="52"/>
      <c r="Q19" s="37"/>
      <c r="R19" s="52"/>
      <c r="S19" s="52"/>
      <c r="T19" s="52"/>
      <c r="U19" s="52"/>
      <c r="V19" s="95"/>
      <c r="W19" s="99">
        <f t="shared" si="0"/>
        <v>0</v>
      </c>
      <c r="X19" s="100" t="str">
        <f t="shared" si="1"/>
        <v>2</v>
      </c>
    </row>
    <row r="20" spans="1:30" ht="15.75" thickBot="1">
      <c r="A20" s="22">
        <v>18</v>
      </c>
      <c r="B20" s="26">
        <f>сводные_таблицы!C21</f>
        <v>0</v>
      </c>
      <c r="C20" s="51"/>
      <c r="D20" s="61"/>
      <c r="E20" s="61"/>
      <c r="F20" s="61"/>
      <c r="G20" s="61"/>
      <c r="H20" s="61"/>
      <c r="I20" s="61"/>
      <c r="J20" s="61"/>
      <c r="K20" s="37"/>
      <c r="L20" s="62"/>
      <c r="M20" s="105"/>
      <c r="N20" s="54"/>
      <c r="O20" s="54"/>
      <c r="P20" s="54"/>
      <c r="Q20" s="37"/>
      <c r="R20" s="54"/>
      <c r="S20" s="54"/>
      <c r="T20" s="54"/>
      <c r="U20" s="54"/>
      <c r="V20" s="94"/>
      <c r="W20" s="99">
        <f t="shared" si="0"/>
        <v>0</v>
      </c>
      <c r="X20" s="100" t="str">
        <f t="shared" si="1"/>
        <v>2</v>
      </c>
    </row>
    <row r="21" spans="1:30">
      <c r="A21" s="22">
        <v>19</v>
      </c>
      <c r="B21" s="26">
        <f>сводные_таблицы!C22</f>
        <v>0</v>
      </c>
      <c r="C21" s="85"/>
      <c r="D21" s="61"/>
      <c r="E21" s="61"/>
      <c r="F21" s="61"/>
      <c r="G21" s="61"/>
      <c r="H21" s="61"/>
      <c r="I21" s="61"/>
      <c r="J21" s="61"/>
      <c r="K21" s="37"/>
      <c r="L21" s="62"/>
      <c r="M21" s="105"/>
      <c r="N21" s="54"/>
      <c r="O21" s="54"/>
      <c r="P21" s="54"/>
      <c r="Q21" s="37"/>
      <c r="R21" s="54"/>
      <c r="S21" s="54"/>
      <c r="T21" s="54"/>
      <c r="U21" s="54"/>
      <c r="V21" s="94"/>
      <c r="W21" s="99">
        <f t="shared" si="0"/>
        <v>0</v>
      </c>
      <c r="X21" s="100" t="str">
        <f t="shared" si="1"/>
        <v>2</v>
      </c>
    </row>
    <row r="22" spans="1:30" ht="15.75" thickBot="1">
      <c r="A22" s="22">
        <v>20</v>
      </c>
      <c r="B22" s="26">
        <f>сводные_таблицы!C23</f>
        <v>0</v>
      </c>
      <c r="C22" s="51"/>
      <c r="D22" s="54"/>
      <c r="E22" s="54"/>
      <c r="F22" s="54"/>
      <c r="G22" s="54"/>
      <c r="H22" s="54"/>
      <c r="I22" s="54"/>
      <c r="J22" s="54"/>
      <c r="K22" s="37"/>
      <c r="L22" s="55"/>
      <c r="M22" s="65"/>
      <c r="N22" s="54"/>
      <c r="O22" s="54"/>
      <c r="P22" s="54"/>
      <c r="Q22" s="37"/>
      <c r="R22" s="54"/>
      <c r="S22" s="54"/>
      <c r="T22" s="54"/>
      <c r="U22" s="54"/>
      <c r="V22" s="94"/>
      <c r="W22" s="99">
        <f t="shared" si="0"/>
        <v>0</v>
      </c>
      <c r="X22" s="100" t="str">
        <f t="shared" si="1"/>
        <v>2</v>
      </c>
      <c r="Y22" s="100"/>
    </row>
    <row r="23" spans="1:30">
      <c r="A23" s="22">
        <v>21</v>
      </c>
      <c r="B23" s="26">
        <f>сводные_таблицы!C24</f>
        <v>0</v>
      </c>
      <c r="C23" s="85"/>
      <c r="D23" s="59"/>
      <c r="E23" s="59"/>
      <c r="F23" s="59"/>
      <c r="G23" s="59"/>
      <c r="H23" s="59"/>
      <c r="I23" s="59"/>
      <c r="J23" s="59"/>
      <c r="K23" s="37"/>
      <c r="L23" s="60"/>
      <c r="M23" s="67"/>
      <c r="N23" s="59"/>
      <c r="O23" s="59"/>
      <c r="P23" s="59"/>
      <c r="Q23" s="37"/>
      <c r="R23" s="59"/>
      <c r="S23" s="59"/>
      <c r="T23" s="59"/>
      <c r="U23" s="59"/>
      <c r="V23" s="96"/>
      <c r="W23" s="99">
        <f t="shared" si="0"/>
        <v>0</v>
      </c>
      <c r="X23" s="100" t="str">
        <f t="shared" si="1"/>
        <v>2</v>
      </c>
    </row>
    <row r="24" spans="1:30" ht="15.75" thickBot="1">
      <c r="A24" s="22">
        <v>22</v>
      </c>
      <c r="B24" s="26">
        <f>сводные_таблицы!C25</f>
        <v>0</v>
      </c>
      <c r="C24" s="51"/>
      <c r="D24" s="59"/>
      <c r="E24" s="59"/>
      <c r="F24" s="59"/>
      <c r="G24" s="59"/>
      <c r="H24" s="59"/>
      <c r="I24" s="59"/>
      <c r="J24" s="59"/>
      <c r="K24" s="37"/>
      <c r="L24" s="60"/>
      <c r="M24" s="67"/>
      <c r="N24" s="59"/>
      <c r="O24" s="59"/>
      <c r="P24" s="59"/>
      <c r="Q24" s="37"/>
      <c r="R24" s="59"/>
      <c r="S24" s="59"/>
      <c r="T24" s="59"/>
      <c r="U24" s="59"/>
      <c r="V24" s="96"/>
      <c r="W24" s="99">
        <f t="shared" ref="W24:W32" si="3">SUM(C24:V24)</f>
        <v>0</v>
      </c>
      <c r="X24" s="100" t="str">
        <f t="shared" ref="X24:X32" si="4">IF(W24&lt;7,"2",IF(W24&lt;12,"3",IF(W24&lt;18,"4","5")))</f>
        <v>2</v>
      </c>
    </row>
    <row r="25" spans="1:30">
      <c r="A25" s="22">
        <v>23</v>
      </c>
      <c r="B25" s="26">
        <f>сводные_таблицы!C26</f>
        <v>0</v>
      </c>
      <c r="C25" s="85"/>
      <c r="D25" s="59"/>
      <c r="E25" s="59"/>
      <c r="F25" s="59"/>
      <c r="G25" s="59"/>
      <c r="H25" s="59"/>
      <c r="I25" s="59"/>
      <c r="J25" s="59"/>
      <c r="K25" s="37"/>
      <c r="L25" s="60"/>
      <c r="M25" s="67"/>
      <c r="N25" s="54"/>
      <c r="O25" s="54"/>
      <c r="P25" s="54"/>
      <c r="Q25" s="37"/>
      <c r="R25" s="54"/>
      <c r="S25" s="54"/>
      <c r="T25" s="54"/>
      <c r="U25" s="54"/>
      <c r="V25" s="94"/>
      <c r="W25" s="99">
        <f t="shared" si="3"/>
        <v>0</v>
      </c>
      <c r="X25" s="100" t="str">
        <f t="shared" si="4"/>
        <v>2</v>
      </c>
    </row>
    <row r="26" spans="1:30" ht="15.75" thickBot="1">
      <c r="A26" s="22">
        <v>24</v>
      </c>
      <c r="B26" s="26">
        <f>сводные_таблицы!C27</f>
        <v>0</v>
      </c>
      <c r="C26" s="51"/>
      <c r="D26" s="52"/>
      <c r="E26" s="52"/>
      <c r="F26" s="52"/>
      <c r="G26" s="52"/>
      <c r="H26" s="52"/>
      <c r="I26" s="52"/>
      <c r="J26" s="52"/>
      <c r="K26" s="37"/>
      <c r="L26" s="53"/>
      <c r="M26" s="66"/>
      <c r="N26" s="54"/>
      <c r="O26" s="54"/>
      <c r="P26" s="54"/>
      <c r="Q26" s="37"/>
      <c r="R26" s="54"/>
      <c r="S26" s="54"/>
      <c r="T26" s="54"/>
      <c r="U26" s="54"/>
      <c r="V26" s="94"/>
      <c r="W26" s="99">
        <f t="shared" si="3"/>
        <v>0</v>
      </c>
      <c r="X26" s="100" t="str">
        <f t="shared" si="4"/>
        <v>2</v>
      </c>
      <c r="AD26" s="76"/>
    </row>
    <row r="27" spans="1:30">
      <c r="A27" s="22">
        <v>25</v>
      </c>
      <c r="B27" s="26">
        <f>сводные_таблицы!C28</f>
        <v>0</v>
      </c>
      <c r="C27" s="85"/>
      <c r="D27" s="54"/>
      <c r="E27" s="54"/>
      <c r="F27" s="54"/>
      <c r="G27" s="54"/>
      <c r="H27" s="54"/>
      <c r="I27" s="54"/>
      <c r="J27" s="54"/>
      <c r="K27" s="37"/>
      <c r="L27" s="55"/>
      <c r="M27" s="65"/>
      <c r="N27" s="54"/>
      <c r="O27" s="54"/>
      <c r="P27" s="54"/>
      <c r="Q27" s="37"/>
      <c r="R27" s="54"/>
      <c r="S27" s="54"/>
      <c r="T27" s="54"/>
      <c r="U27" s="54"/>
      <c r="V27" s="94"/>
      <c r="W27" s="99">
        <f t="shared" si="3"/>
        <v>0</v>
      </c>
      <c r="X27" s="100" t="str">
        <f t="shared" si="4"/>
        <v>2</v>
      </c>
      <c r="AD27" s="77"/>
    </row>
    <row r="28" spans="1:30" ht="15.75" thickBot="1">
      <c r="A28" s="22">
        <v>26</v>
      </c>
      <c r="B28" s="26">
        <f>сводные_таблицы!C29</f>
        <v>0</v>
      </c>
      <c r="C28" s="51"/>
      <c r="D28" s="54"/>
      <c r="E28" s="54"/>
      <c r="F28" s="54"/>
      <c r="G28" s="54"/>
      <c r="H28" s="54"/>
      <c r="I28" s="54"/>
      <c r="J28" s="54"/>
      <c r="K28" s="37"/>
      <c r="L28" s="55"/>
      <c r="M28" s="65"/>
      <c r="N28" s="54"/>
      <c r="O28" s="54"/>
      <c r="P28" s="54"/>
      <c r="Q28" s="37"/>
      <c r="R28" s="54"/>
      <c r="S28" s="54"/>
      <c r="T28" s="54"/>
      <c r="U28" s="54"/>
      <c r="V28" s="94"/>
      <c r="W28" s="99">
        <f t="shared" si="3"/>
        <v>0</v>
      </c>
      <c r="X28" s="100" t="str">
        <f t="shared" si="4"/>
        <v>2</v>
      </c>
    </row>
    <row r="29" spans="1:30">
      <c r="A29" s="22">
        <v>27</v>
      </c>
      <c r="B29" s="26">
        <f>сводные_таблицы!C30</f>
        <v>0</v>
      </c>
      <c r="C29" s="85"/>
      <c r="D29" s="54"/>
      <c r="E29" s="54"/>
      <c r="F29" s="54"/>
      <c r="G29" s="54"/>
      <c r="H29" s="54"/>
      <c r="I29" s="54"/>
      <c r="J29" s="54"/>
      <c r="K29" s="37"/>
      <c r="L29" s="55"/>
      <c r="M29" s="65"/>
      <c r="N29" s="54"/>
      <c r="O29" s="54"/>
      <c r="P29" s="54"/>
      <c r="Q29" s="37"/>
      <c r="R29" s="54"/>
      <c r="S29" s="54"/>
      <c r="T29" s="54"/>
      <c r="U29" s="54"/>
      <c r="V29" s="94"/>
      <c r="W29" s="99">
        <f t="shared" si="3"/>
        <v>0</v>
      </c>
      <c r="X29" s="100" t="str">
        <f t="shared" si="4"/>
        <v>2</v>
      </c>
    </row>
    <row r="30" spans="1:30" ht="15.75" thickBot="1">
      <c r="A30" s="22">
        <v>28</v>
      </c>
      <c r="B30" s="26">
        <f>сводные_таблицы!C31</f>
        <v>0</v>
      </c>
      <c r="C30" s="51"/>
      <c r="D30" s="54"/>
      <c r="E30" s="54"/>
      <c r="F30" s="54"/>
      <c r="G30" s="54"/>
      <c r="H30" s="54"/>
      <c r="I30" s="54"/>
      <c r="J30" s="54"/>
      <c r="K30" s="37"/>
      <c r="L30" s="55"/>
      <c r="M30" s="65"/>
      <c r="N30" s="54"/>
      <c r="O30" s="54"/>
      <c r="P30" s="54"/>
      <c r="Q30" s="37"/>
      <c r="R30" s="54"/>
      <c r="S30" s="54"/>
      <c r="T30" s="54"/>
      <c r="U30" s="54"/>
      <c r="V30" s="94"/>
      <c r="W30" s="99">
        <f t="shared" si="3"/>
        <v>0</v>
      </c>
      <c r="X30" s="100" t="str">
        <f t="shared" si="4"/>
        <v>2</v>
      </c>
    </row>
    <row r="31" spans="1:30" ht="15.75" thickBot="1">
      <c r="A31" s="22">
        <v>29</v>
      </c>
      <c r="B31" s="26">
        <f>сводные_таблицы!C32</f>
        <v>0</v>
      </c>
      <c r="C31" s="85"/>
      <c r="D31" s="54"/>
      <c r="E31" s="54"/>
      <c r="F31" s="54"/>
      <c r="G31" s="54"/>
      <c r="H31" s="54"/>
      <c r="I31" s="54"/>
      <c r="J31" s="54"/>
      <c r="K31" s="37"/>
      <c r="L31" s="55"/>
      <c r="M31" s="65"/>
      <c r="N31" s="54"/>
      <c r="O31" s="54"/>
      <c r="P31" s="54"/>
      <c r="Q31" s="37"/>
      <c r="R31" s="54"/>
      <c r="S31" s="54"/>
      <c r="T31" s="54"/>
      <c r="U31" s="54"/>
      <c r="V31" s="94"/>
      <c r="W31" s="99">
        <f t="shared" si="3"/>
        <v>0</v>
      </c>
      <c r="X31" s="100" t="str">
        <f t="shared" si="4"/>
        <v>2</v>
      </c>
    </row>
    <row r="32" spans="1:30" ht="15.75" thickBot="1">
      <c r="A32" s="22">
        <v>30</v>
      </c>
      <c r="B32" s="26">
        <f>сводные_таблицы!C33</f>
        <v>0</v>
      </c>
      <c r="C32" s="85"/>
      <c r="D32" s="63"/>
      <c r="E32" s="63"/>
      <c r="F32" s="63"/>
      <c r="G32" s="63"/>
      <c r="H32" s="63"/>
      <c r="I32" s="63"/>
      <c r="J32" s="63"/>
      <c r="K32" s="88"/>
      <c r="L32" s="64"/>
      <c r="M32" s="65"/>
      <c r="N32" s="54"/>
      <c r="O32" s="54"/>
      <c r="P32" s="54"/>
      <c r="Q32" s="37"/>
      <c r="R32" s="54"/>
      <c r="S32" s="54"/>
      <c r="T32" s="54"/>
      <c r="U32" s="54"/>
      <c r="V32" s="94"/>
      <c r="W32" s="101">
        <f t="shared" si="3"/>
        <v>0</v>
      </c>
      <c r="X32" s="100" t="str">
        <f t="shared" si="4"/>
        <v>2</v>
      </c>
    </row>
    <row r="33" spans="1:25" ht="22.5" customHeight="1" thickBot="1">
      <c r="A33" s="78"/>
      <c r="B33" s="79" t="s">
        <v>1</v>
      </c>
      <c r="C33" s="80">
        <f t="shared" ref="C33:V33" si="5">SUM(C3:C32)</f>
        <v>0</v>
      </c>
      <c r="D33" s="80">
        <f t="shared" si="5"/>
        <v>0</v>
      </c>
      <c r="E33" s="80">
        <f t="shared" si="5"/>
        <v>0</v>
      </c>
      <c r="F33" s="80">
        <f t="shared" si="5"/>
        <v>0</v>
      </c>
      <c r="G33" s="80">
        <f t="shared" si="5"/>
        <v>0</v>
      </c>
      <c r="H33" s="80">
        <f t="shared" si="5"/>
        <v>0</v>
      </c>
      <c r="I33" s="80">
        <f t="shared" si="5"/>
        <v>0</v>
      </c>
      <c r="J33" s="80">
        <f t="shared" si="5"/>
        <v>0</v>
      </c>
      <c r="K33" s="80">
        <f t="shared" si="5"/>
        <v>0</v>
      </c>
      <c r="L33" s="80">
        <f t="shared" si="5"/>
        <v>0</v>
      </c>
      <c r="M33" s="80">
        <f t="shared" si="5"/>
        <v>0</v>
      </c>
      <c r="N33" s="80">
        <f t="shared" si="5"/>
        <v>0</v>
      </c>
      <c r="O33" s="80">
        <f t="shared" si="5"/>
        <v>0</v>
      </c>
      <c r="P33" s="80">
        <f t="shared" si="5"/>
        <v>0</v>
      </c>
      <c r="Q33" s="80">
        <f t="shared" si="5"/>
        <v>0</v>
      </c>
      <c r="R33" s="80">
        <f t="shared" si="5"/>
        <v>0</v>
      </c>
      <c r="S33" s="80">
        <f t="shared" si="5"/>
        <v>0</v>
      </c>
      <c r="T33" s="80">
        <f t="shared" si="5"/>
        <v>0</v>
      </c>
      <c r="U33" s="80">
        <f t="shared" si="5"/>
        <v>0</v>
      </c>
      <c r="V33" s="80">
        <f t="shared" si="5"/>
        <v>0</v>
      </c>
      <c r="W33" s="74"/>
      <c r="X33" s="74"/>
    </row>
    <row r="34" spans="1:25" ht="40.5" customHeight="1" thickBot="1">
      <c r="B34" s="27"/>
      <c r="C34" s="28" t="e">
        <f>C33/$N$1</f>
        <v>#DIV/0!</v>
      </c>
      <c r="D34" s="28" t="e">
        <f t="shared" ref="D34:V34" si="6">D33/$N$1</f>
        <v>#DIV/0!</v>
      </c>
      <c r="E34" s="28" t="e">
        <f t="shared" si="6"/>
        <v>#DIV/0!</v>
      </c>
      <c r="F34" s="28" t="e">
        <f t="shared" si="6"/>
        <v>#DIV/0!</v>
      </c>
      <c r="G34" s="28" t="e">
        <f t="shared" si="6"/>
        <v>#DIV/0!</v>
      </c>
      <c r="H34" s="28" t="e">
        <f t="shared" si="6"/>
        <v>#DIV/0!</v>
      </c>
      <c r="I34" s="28" t="e">
        <f t="shared" si="6"/>
        <v>#DIV/0!</v>
      </c>
      <c r="J34" s="28" t="e">
        <f t="shared" si="6"/>
        <v>#DIV/0!</v>
      </c>
      <c r="K34" s="28" t="e">
        <f t="shared" si="6"/>
        <v>#DIV/0!</v>
      </c>
      <c r="L34" s="28" t="e">
        <f t="shared" si="6"/>
        <v>#DIV/0!</v>
      </c>
      <c r="M34" s="28" t="e">
        <f t="shared" si="6"/>
        <v>#DIV/0!</v>
      </c>
      <c r="N34" s="28" t="e">
        <f t="shared" si="6"/>
        <v>#DIV/0!</v>
      </c>
      <c r="O34" s="28" t="e">
        <f t="shared" si="6"/>
        <v>#DIV/0!</v>
      </c>
      <c r="P34" s="28" t="e">
        <f t="shared" si="6"/>
        <v>#DIV/0!</v>
      </c>
      <c r="Q34" s="28" t="e">
        <f t="shared" si="6"/>
        <v>#DIV/0!</v>
      </c>
      <c r="R34" s="28" t="e">
        <f t="shared" si="6"/>
        <v>#DIV/0!</v>
      </c>
      <c r="S34" s="28" t="e">
        <f t="shared" si="6"/>
        <v>#DIV/0!</v>
      </c>
      <c r="T34" s="28" t="e">
        <f t="shared" si="6"/>
        <v>#DIV/0!</v>
      </c>
      <c r="U34" s="28" t="e">
        <f t="shared" si="6"/>
        <v>#DIV/0!</v>
      </c>
      <c r="V34" s="28" t="e">
        <f t="shared" si="6"/>
        <v>#DIV/0!</v>
      </c>
      <c r="W34" s="75"/>
      <c r="X34" s="75"/>
      <c r="Y34" s="69"/>
    </row>
    <row r="37" spans="1:25" ht="28.5" customHeight="1">
      <c r="B37" s="107" t="s">
        <v>40</v>
      </c>
      <c r="C37" s="171"/>
      <c r="D37" s="172"/>
      <c r="E37" s="172"/>
      <c r="F37" s="172"/>
      <c r="G37" s="172"/>
      <c r="H37" s="172"/>
      <c r="I37" s="172"/>
      <c r="J37" s="172"/>
      <c r="K37" s="172"/>
      <c r="L37" s="173"/>
    </row>
    <row r="39" spans="1:25" ht="36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</sheetData>
  <mergeCells count="8">
    <mergeCell ref="Z12:AA12"/>
    <mergeCell ref="C37:L37"/>
    <mergeCell ref="A1:B1"/>
    <mergeCell ref="C1:E1"/>
    <mergeCell ref="I1:M1"/>
    <mergeCell ref="N1:P1"/>
    <mergeCell ref="Y1:AB1"/>
    <mergeCell ref="Z5:AB6"/>
  </mergeCells>
  <conditionalFormatting sqref="C34:X34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:W32">
    <cfRule type="cellIs" dxfId="28" priority="9" operator="lessThan">
      <formula>7</formula>
    </cfRule>
  </conditionalFormatting>
  <conditionalFormatting sqref="C3:V32">
    <cfRule type="cellIs" dxfId="27" priority="8" operator="lessThan">
      <formula>1</formula>
    </cfRule>
  </conditionalFormatting>
  <hyperlinks>
    <hyperlink ref="Y1:AB1" location="содержание!A1" display="перейти к содержанию"/>
  </hyperlinks>
  <pageMargins left="0.70866141732283472" right="0.70866141732283472" top="0.35433070866141736" bottom="0.35433070866141736" header="0.31496062992125984" footer="0.31496062992125984"/>
  <pageSetup paperSize="9"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9"/>
  <sheetViews>
    <sheetView workbookViewId="0">
      <pane ySplit="2" topLeftCell="A15" activePane="bottomLeft" state="frozen"/>
      <selection pane="bottomLeft" activeCell="AA16" sqref="AA16"/>
    </sheetView>
  </sheetViews>
  <sheetFormatPr defaultRowHeight="15"/>
  <cols>
    <col min="1" max="1" width="4.28515625" style="21" customWidth="1"/>
    <col min="2" max="2" width="19.85546875" style="21" customWidth="1"/>
    <col min="3" max="22" width="3.7109375" style="21" customWidth="1"/>
    <col min="23" max="23" width="7.140625" style="21" customWidth="1"/>
    <col min="24" max="24" width="10" style="21" customWidth="1"/>
    <col min="25" max="25" width="4.7109375" style="21" customWidth="1"/>
    <col min="26" max="16384" width="9.140625" style="21"/>
  </cols>
  <sheetData>
    <row r="1" spans="1:28" ht="40.5" customHeight="1" thickTop="1" thickBot="1">
      <c r="A1" s="174" t="s">
        <v>36</v>
      </c>
      <c r="B1" s="174"/>
      <c r="C1" s="190">
        <f>содержание!C10</f>
        <v>0</v>
      </c>
      <c r="D1" s="191"/>
      <c r="E1" s="192"/>
      <c r="I1" s="178" t="s">
        <v>37</v>
      </c>
      <c r="J1" s="178"/>
      <c r="K1" s="178"/>
      <c r="L1" s="178"/>
      <c r="M1" s="179"/>
      <c r="N1" s="180"/>
      <c r="O1" s="181"/>
      <c r="P1" s="182"/>
      <c r="Q1" s="39"/>
      <c r="R1" s="39"/>
      <c r="S1" s="39"/>
      <c r="T1" s="39"/>
      <c r="U1" s="39"/>
      <c r="V1" s="39"/>
      <c r="W1" s="39"/>
      <c r="X1" s="39"/>
      <c r="Y1" s="183" t="s">
        <v>41</v>
      </c>
      <c r="Z1" s="183"/>
      <c r="AA1" s="183"/>
      <c r="AB1" s="183"/>
    </row>
    <row r="2" spans="1:28" ht="40.5" customHeight="1" thickTop="1" thickBot="1">
      <c r="A2" s="81"/>
      <c r="B2" s="102" t="s">
        <v>27</v>
      </c>
      <c r="C2" s="106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3">
        <v>8</v>
      </c>
      <c r="K2" s="82">
        <v>9</v>
      </c>
      <c r="L2" s="84">
        <v>10</v>
      </c>
      <c r="M2" s="103">
        <v>11</v>
      </c>
      <c r="N2" s="82">
        <v>12</v>
      </c>
      <c r="O2" s="83">
        <v>13</v>
      </c>
      <c r="P2" s="82">
        <v>14</v>
      </c>
      <c r="Q2" s="83">
        <v>15</v>
      </c>
      <c r="R2" s="83">
        <v>16</v>
      </c>
      <c r="S2" s="82">
        <v>17</v>
      </c>
      <c r="T2" s="82">
        <v>18</v>
      </c>
      <c r="U2" s="82">
        <v>19</v>
      </c>
      <c r="V2" s="92">
        <v>20</v>
      </c>
      <c r="W2" s="97" t="s">
        <v>59</v>
      </c>
      <c r="X2" s="98" t="s">
        <v>60</v>
      </c>
      <c r="Y2" s="73"/>
      <c r="Z2" s="73"/>
      <c r="AA2" s="73"/>
      <c r="AB2" s="73"/>
    </row>
    <row r="3" spans="1:28">
      <c r="A3" s="25">
        <v>1</v>
      </c>
      <c r="B3" s="26">
        <f>сводные_таблицы!C4</f>
        <v>0</v>
      </c>
      <c r="C3" s="85"/>
      <c r="D3" s="86"/>
      <c r="E3" s="86"/>
      <c r="F3" s="86"/>
      <c r="G3" s="86"/>
      <c r="H3" s="86"/>
      <c r="I3" s="86"/>
      <c r="J3" s="86"/>
      <c r="K3" s="86"/>
      <c r="L3" s="86"/>
      <c r="M3" s="104"/>
      <c r="N3" s="86"/>
      <c r="O3" s="86"/>
      <c r="P3" s="86"/>
      <c r="Q3" s="86"/>
      <c r="R3" s="86"/>
      <c r="S3" s="86"/>
      <c r="T3" s="86"/>
      <c r="U3" s="86"/>
      <c r="V3" s="86"/>
      <c r="W3" s="99">
        <f>SUM(C3:V3)</f>
        <v>0</v>
      </c>
      <c r="X3" s="100" t="str">
        <f>IF(W3&lt;7,"2",IF(W3&lt;12,"3",IF(W3&lt;18,"4","5")))</f>
        <v>2</v>
      </c>
    </row>
    <row r="4" spans="1:28" ht="15.75" thickBot="1">
      <c r="A4" s="22">
        <v>2</v>
      </c>
      <c r="B4" s="71">
        <f>сводные_таблицы!C5</f>
        <v>0</v>
      </c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99">
        <f t="shared" ref="W4:W32" si="0">SUM(C4:V4)</f>
        <v>0</v>
      </c>
      <c r="X4" s="100" t="str">
        <f t="shared" ref="X4:X32" si="1">IF(W4&lt;7,"2",IF(W4&lt;12,"3",IF(W4&lt;18,"4","5")))</f>
        <v>2</v>
      </c>
    </row>
    <row r="5" spans="1:28">
      <c r="A5" s="22">
        <v>3</v>
      </c>
      <c r="B5" s="26">
        <f>сводные_таблицы!C6</f>
        <v>0</v>
      </c>
      <c r="C5" s="85"/>
      <c r="D5" s="52"/>
      <c r="E5" s="52"/>
      <c r="F5" s="52"/>
      <c r="G5" s="52"/>
      <c r="H5" s="52"/>
      <c r="I5" s="52"/>
      <c r="J5" s="52"/>
      <c r="K5" s="37"/>
      <c r="L5" s="53"/>
      <c r="M5" s="66"/>
      <c r="N5" s="54"/>
      <c r="O5" s="54"/>
      <c r="P5" s="54"/>
      <c r="Q5" s="37"/>
      <c r="R5" s="54"/>
      <c r="S5" s="54"/>
      <c r="T5" s="54"/>
      <c r="U5" s="54"/>
      <c r="V5" s="94"/>
      <c r="W5" s="99">
        <f t="shared" ref="W5:W14" si="2">SUM(C5:V5)</f>
        <v>0</v>
      </c>
      <c r="X5" s="100" t="str">
        <f t="shared" ref="X5:X14" si="3">IF(W5&lt;7,"2",IF(W5&lt;12,"3",IF(W5&lt;18,"4","5")))</f>
        <v>2</v>
      </c>
      <c r="Z5" s="184" t="s">
        <v>61</v>
      </c>
      <c r="AA5" s="185"/>
      <c r="AB5" s="186"/>
    </row>
    <row r="6" spans="1:28" ht="15.75" thickBot="1">
      <c r="A6" s="22">
        <v>4</v>
      </c>
      <c r="B6" s="26">
        <f>сводные_таблицы!C7</f>
        <v>0</v>
      </c>
      <c r="C6" s="51"/>
      <c r="D6" s="52"/>
      <c r="E6" s="52"/>
      <c r="F6" s="52"/>
      <c r="G6" s="52"/>
      <c r="H6" s="52"/>
      <c r="I6" s="52"/>
      <c r="J6" s="52"/>
      <c r="K6" s="37"/>
      <c r="L6" s="53"/>
      <c r="M6" s="66"/>
      <c r="N6" s="54"/>
      <c r="O6" s="54"/>
      <c r="P6" s="54"/>
      <c r="Q6" s="37"/>
      <c r="R6" s="54"/>
      <c r="S6" s="54"/>
      <c r="T6" s="54"/>
      <c r="U6" s="54"/>
      <c r="V6" s="94"/>
      <c r="W6" s="99">
        <f t="shared" si="2"/>
        <v>0</v>
      </c>
      <c r="X6" s="100" t="str">
        <f t="shared" si="3"/>
        <v>2</v>
      </c>
      <c r="Z6" s="187"/>
      <c r="AA6" s="188"/>
      <c r="AB6" s="189"/>
    </row>
    <row r="7" spans="1:28">
      <c r="A7" s="22">
        <v>5</v>
      </c>
      <c r="B7" s="26">
        <f>сводные_таблицы!C8</f>
        <v>0</v>
      </c>
      <c r="C7" s="85"/>
      <c r="D7" s="52"/>
      <c r="E7" s="52"/>
      <c r="F7" s="52"/>
      <c r="G7" s="52"/>
      <c r="H7" s="52"/>
      <c r="I7" s="52"/>
      <c r="J7" s="52"/>
      <c r="K7" s="37"/>
      <c r="L7" s="53"/>
      <c r="M7" s="66"/>
      <c r="N7" s="54"/>
      <c r="O7" s="54"/>
      <c r="P7" s="54"/>
      <c r="Q7" s="37"/>
      <c r="R7" s="54"/>
      <c r="S7" s="54"/>
      <c r="T7" s="54"/>
      <c r="U7" s="54"/>
      <c r="V7" s="94"/>
      <c r="W7" s="99">
        <f t="shared" si="2"/>
        <v>0</v>
      </c>
      <c r="X7" s="100" t="str">
        <f t="shared" si="3"/>
        <v>2</v>
      </c>
      <c r="Z7" s="89" t="s">
        <v>62</v>
      </c>
      <c r="AA7" s="29">
        <f>COUNTIF(X3:X32,"5")</f>
        <v>0</v>
      </c>
      <c r="AB7" s="90" t="e">
        <f>AA7/$N$1</f>
        <v>#DIV/0!</v>
      </c>
    </row>
    <row r="8" spans="1:28" ht="15.75" thickBot="1">
      <c r="A8" s="22">
        <v>6</v>
      </c>
      <c r="B8" s="26">
        <f>сводные_таблицы!C9</f>
        <v>0</v>
      </c>
      <c r="C8" s="51"/>
      <c r="D8" s="54"/>
      <c r="E8" s="54"/>
      <c r="F8" s="54"/>
      <c r="G8" s="54"/>
      <c r="H8" s="54"/>
      <c r="I8" s="54"/>
      <c r="J8" s="54"/>
      <c r="K8" s="37"/>
      <c r="L8" s="55"/>
      <c r="M8" s="65"/>
      <c r="N8" s="54"/>
      <c r="O8" s="54"/>
      <c r="P8" s="54"/>
      <c r="Q8" s="37"/>
      <c r="R8" s="54"/>
      <c r="S8" s="54"/>
      <c r="T8" s="54"/>
      <c r="U8" s="54"/>
      <c r="V8" s="94"/>
      <c r="W8" s="99">
        <f t="shared" si="2"/>
        <v>0</v>
      </c>
      <c r="X8" s="100" t="str">
        <f t="shared" si="3"/>
        <v>2</v>
      </c>
      <c r="Z8" s="89" t="s">
        <v>63</v>
      </c>
      <c r="AA8" s="29">
        <f>COUNTIF(X3:X32,"4")</f>
        <v>0</v>
      </c>
      <c r="AB8" s="90" t="e">
        <f t="shared" ref="AB8:AB10" si="4">AA8/$N$1</f>
        <v>#DIV/0!</v>
      </c>
    </row>
    <row r="9" spans="1:28">
      <c r="A9" s="22">
        <v>7</v>
      </c>
      <c r="B9" s="26">
        <f>сводные_таблицы!C10</f>
        <v>0</v>
      </c>
      <c r="C9" s="85"/>
      <c r="D9" s="52"/>
      <c r="E9" s="52"/>
      <c r="F9" s="52"/>
      <c r="G9" s="52"/>
      <c r="H9" s="52"/>
      <c r="I9" s="52"/>
      <c r="J9" s="52"/>
      <c r="K9" s="37"/>
      <c r="L9" s="53"/>
      <c r="M9" s="66"/>
      <c r="N9" s="52"/>
      <c r="O9" s="52"/>
      <c r="P9" s="52"/>
      <c r="Q9" s="37"/>
      <c r="R9" s="52"/>
      <c r="S9" s="52"/>
      <c r="T9" s="52"/>
      <c r="U9" s="52"/>
      <c r="V9" s="95"/>
      <c r="W9" s="99">
        <f t="shared" si="2"/>
        <v>0</v>
      </c>
      <c r="X9" s="100" t="str">
        <f t="shared" si="3"/>
        <v>2</v>
      </c>
      <c r="Z9" s="89" t="s">
        <v>64</v>
      </c>
      <c r="AA9" s="29">
        <f>COUNTIF(X4:X32,"3")</f>
        <v>0</v>
      </c>
      <c r="AB9" s="90" t="e">
        <f t="shared" si="4"/>
        <v>#DIV/0!</v>
      </c>
    </row>
    <row r="10" spans="1:28" ht="15.75" thickBot="1">
      <c r="A10" s="22">
        <v>8</v>
      </c>
      <c r="B10" s="26">
        <f>сводные_таблицы!C11</f>
        <v>0</v>
      </c>
      <c r="C10" s="51"/>
      <c r="D10" s="52"/>
      <c r="E10" s="52"/>
      <c r="F10" s="52"/>
      <c r="G10" s="52"/>
      <c r="H10" s="52"/>
      <c r="I10" s="52"/>
      <c r="J10" s="52"/>
      <c r="K10" s="37"/>
      <c r="L10" s="53"/>
      <c r="M10" s="66"/>
      <c r="N10" s="54"/>
      <c r="O10" s="54"/>
      <c r="P10" s="54"/>
      <c r="Q10" s="37"/>
      <c r="R10" s="54"/>
      <c r="S10" s="54"/>
      <c r="T10" s="54"/>
      <c r="U10" s="54"/>
      <c r="V10" s="94"/>
      <c r="W10" s="99">
        <f t="shared" si="2"/>
        <v>0</v>
      </c>
      <c r="X10" s="100" t="str">
        <f t="shared" si="3"/>
        <v>2</v>
      </c>
      <c r="Z10" s="23" t="s">
        <v>65</v>
      </c>
      <c r="AA10" s="24">
        <f>N1-(SUM(AA7:AA9))</f>
        <v>0</v>
      </c>
      <c r="AB10" s="91" t="e">
        <f t="shared" si="4"/>
        <v>#DIV/0!</v>
      </c>
    </row>
    <row r="11" spans="1:28" ht="15.75" thickBot="1">
      <c r="A11" s="22">
        <v>9</v>
      </c>
      <c r="B11" s="26">
        <f>сводные_таблицы!C12</f>
        <v>0</v>
      </c>
      <c r="C11" s="85"/>
      <c r="D11" s="57"/>
      <c r="E11" s="57"/>
      <c r="F11" s="57"/>
      <c r="G11" s="57"/>
      <c r="H11" s="57"/>
      <c r="I11" s="57"/>
      <c r="J11" s="57"/>
      <c r="K11" s="37"/>
      <c r="L11" s="58"/>
      <c r="M11" s="65"/>
      <c r="N11" s="54"/>
      <c r="O11" s="54"/>
      <c r="P11" s="54"/>
      <c r="Q11" s="37"/>
      <c r="R11" s="54"/>
      <c r="S11" s="54"/>
      <c r="T11" s="54"/>
      <c r="U11" s="54"/>
      <c r="V11" s="94"/>
      <c r="W11" s="99">
        <f t="shared" si="2"/>
        <v>0</v>
      </c>
      <c r="X11" s="100" t="str">
        <f t="shared" si="3"/>
        <v>2</v>
      </c>
    </row>
    <row r="12" spans="1:28" ht="16.5" thickTop="1" thickBot="1">
      <c r="A12" s="22">
        <v>10</v>
      </c>
      <c r="B12" s="26">
        <f>сводные_таблицы!C13</f>
        <v>0</v>
      </c>
      <c r="C12" s="51"/>
      <c r="D12" s="52"/>
      <c r="E12" s="52"/>
      <c r="F12" s="52"/>
      <c r="G12" s="52"/>
      <c r="H12" s="52"/>
      <c r="I12" s="52"/>
      <c r="J12" s="52"/>
      <c r="K12" s="37"/>
      <c r="L12" s="53"/>
      <c r="M12" s="66"/>
      <c r="N12" s="54"/>
      <c r="O12" s="54"/>
      <c r="P12" s="54"/>
      <c r="Q12" s="37"/>
      <c r="R12" s="54"/>
      <c r="S12" s="54"/>
      <c r="T12" s="54"/>
      <c r="U12" s="54"/>
      <c r="V12" s="94"/>
      <c r="W12" s="99">
        <f t="shared" si="2"/>
        <v>0</v>
      </c>
      <c r="X12" s="100" t="str">
        <f t="shared" si="3"/>
        <v>2</v>
      </c>
      <c r="Z12" s="170" t="s">
        <v>69</v>
      </c>
      <c r="AA12" s="170"/>
      <c r="AB12" s="113" t="e">
        <f>SUM(W3:W32)/N1</f>
        <v>#DIV/0!</v>
      </c>
    </row>
    <row r="13" spans="1:28" ht="15.75" thickTop="1">
      <c r="A13" s="22">
        <v>11</v>
      </c>
      <c r="B13" s="26">
        <f>сводные_таблицы!C14</f>
        <v>0</v>
      </c>
      <c r="C13" s="85"/>
      <c r="D13" s="54"/>
      <c r="E13" s="54"/>
      <c r="F13" s="54"/>
      <c r="G13" s="54"/>
      <c r="H13" s="54"/>
      <c r="I13" s="54"/>
      <c r="J13" s="54"/>
      <c r="K13" s="37"/>
      <c r="L13" s="55"/>
      <c r="M13" s="65"/>
      <c r="N13" s="54"/>
      <c r="O13" s="54"/>
      <c r="P13" s="54"/>
      <c r="Q13" s="37"/>
      <c r="R13" s="54"/>
      <c r="S13" s="54"/>
      <c r="T13" s="54"/>
      <c r="U13" s="54"/>
      <c r="V13" s="94"/>
      <c r="W13" s="99">
        <f t="shared" si="2"/>
        <v>0</v>
      </c>
      <c r="X13" s="100" t="str">
        <f t="shared" si="3"/>
        <v>2</v>
      </c>
    </row>
    <row r="14" spans="1:28" ht="15.75" thickBot="1">
      <c r="A14" s="22">
        <v>12</v>
      </c>
      <c r="B14" s="26">
        <f>сводные_таблицы!C15</f>
        <v>0</v>
      </c>
      <c r="C14" s="51"/>
      <c r="D14" s="52"/>
      <c r="E14" s="52"/>
      <c r="F14" s="52"/>
      <c r="G14" s="52"/>
      <c r="H14" s="52"/>
      <c r="I14" s="52"/>
      <c r="J14" s="52"/>
      <c r="K14" s="37"/>
      <c r="L14" s="53"/>
      <c r="M14" s="66"/>
      <c r="N14" s="52"/>
      <c r="O14" s="52"/>
      <c r="P14" s="52"/>
      <c r="Q14" s="37"/>
      <c r="R14" s="52"/>
      <c r="S14" s="52"/>
      <c r="T14" s="52"/>
      <c r="U14" s="52"/>
      <c r="V14" s="95"/>
      <c r="W14" s="99">
        <f t="shared" si="2"/>
        <v>0</v>
      </c>
      <c r="X14" s="100" t="str">
        <f t="shared" si="3"/>
        <v>2</v>
      </c>
    </row>
    <row r="15" spans="1:28">
      <c r="A15" s="22">
        <v>13</v>
      </c>
      <c r="B15" s="26">
        <f>сводные_таблицы!C16</f>
        <v>0</v>
      </c>
      <c r="C15" s="85"/>
      <c r="D15" s="52"/>
      <c r="E15" s="52"/>
      <c r="F15" s="52"/>
      <c r="G15" s="52"/>
      <c r="H15" s="52"/>
      <c r="I15" s="52"/>
      <c r="J15" s="52"/>
      <c r="K15" s="37"/>
      <c r="L15" s="53"/>
      <c r="M15" s="66"/>
      <c r="N15" s="52"/>
      <c r="O15" s="52"/>
      <c r="P15" s="52"/>
      <c r="Q15" s="37"/>
      <c r="R15" s="52"/>
      <c r="S15" s="52"/>
      <c r="T15" s="52"/>
      <c r="U15" s="52"/>
      <c r="V15" s="95"/>
      <c r="W15" s="99">
        <f t="shared" si="0"/>
        <v>0</v>
      </c>
      <c r="X15" s="100" t="str">
        <f t="shared" si="1"/>
        <v>2</v>
      </c>
    </row>
    <row r="16" spans="1:28" ht="15.75" thickBot="1">
      <c r="A16" s="22">
        <v>14</v>
      </c>
      <c r="B16" s="26">
        <f>сводные_таблицы!C17</f>
        <v>0</v>
      </c>
      <c r="C16" s="51"/>
      <c r="D16" s="54"/>
      <c r="E16" s="54"/>
      <c r="F16" s="54"/>
      <c r="G16" s="54"/>
      <c r="H16" s="54"/>
      <c r="I16" s="54"/>
      <c r="J16" s="54"/>
      <c r="K16" s="37"/>
      <c r="L16" s="55"/>
      <c r="M16" s="65"/>
      <c r="N16" s="54"/>
      <c r="O16" s="54"/>
      <c r="P16" s="54"/>
      <c r="Q16" s="37"/>
      <c r="R16" s="54"/>
      <c r="S16" s="54"/>
      <c r="T16" s="54"/>
      <c r="U16" s="54"/>
      <c r="V16" s="94"/>
      <c r="W16" s="99">
        <f t="shared" si="0"/>
        <v>0</v>
      </c>
      <c r="X16" s="100" t="str">
        <f t="shared" si="1"/>
        <v>2</v>
      </c>
    </row>
    <row r="17" spans="1:30">
      <c r="A17" s="22">
        <v>15</v>
      </c>
      <c r="B17" s="26">
        <f>сводные_таблицы!C18</f>
        <v>0</v>
      </c>
      <c r="C17" s="85"/>
      <c r="D17" s="59"/>
      <c r="E17" s="59"/>
      <c r="F17" s="59"/>
      <c r="G17" s="59"/>
      <c r="H17" s="59"/>
      <c r="I17" s="59"/>
      <c r="J17" s="59"/>
      <c r="K17" s="37"/>
      <c r="L17" s="60"/>
      <c r="M17" s="67"/>
      <c r="N17" s="59"/>
      <c r="O17" s="59"/>
      <c r="P17" s="59"/>
      <c r="Q17" s="37"/>
      <c r="R17" s="59"/>
      <c r="S17" s="59"/>
      <c r="T17" s="59"/>
      <c r="U17" s="59"/>
      <c r="V17" s="96"/>
      <c r="W17" s="99">
        <f t="shared" si="0"/>
        <v>0</v>
      </c>
      <c r="X17" s="100" t="str">
        <f t="shared" si="1"/>
        <v>2</v>
      </c>
    </row>
    <row r="18" spans="1:30" ht="15.75" thickBot="1">
      <c r="A18" s="22">
        <v>16</v>
      </c>
      <c r="B18" s="26">
        <f>сводные_таблицы!C19</f>
        <v>0</v>
      </c>
      <c r="C18" s="51"/>
      <c r="D18" s="59"/>
      <c r="E18" s="59"/>
      <c r="F18" s="59"/>
      <c r="G18" s="59"/>
      <c r="H18" s="59"/>
      <c r="I18" s="59"/>
      <c r="J18" s="59"/>
      <c r="K18" s="37"/>
      <c r="L18" s="60"/>
      <c r="M18" s="67"/>
      <c r="N18" s="54"/>
      <c r="O18" s="54"/>
      <c r="P18" s="54"/>
      <c r="Q18" s="37"/>
      <c r="R18" s="54"/>
      <c r="S18" s="54"/>
      <c r="T18" s="54"/>
      <c r="U18" s="54"/>
      <c r="V18" s="94"/>
      <c r="W18" s="99">
        <f t="shared" si="0"/>
        <v>0</v>
      </c>
      <c r="X18" s="100" t="str">
        <f t="shared" si="1"/>
        <v>2</v>
      </c>
    </row>
    <row r="19" spans="1:30">
      <c r="A19" s="22">
        <v>17</v>
      </c>
      <c r="B19" s="26">
        <f>сводные_таблицы!C20</f>
        <v>0</v>
      </c>
      <c r="C19" s="85"/>
      <c r="D19" s="52"/>
      <c r="E19" s="52"/>
      <c r="F19" s="52"/>
      <c r="G19" s="52"/>
      <c r="H19" s="52"/>
      <c r="I19" s="52"/>
      <c r="J19" s="52"/>
      <c r="K19" s="37"/>
      <c r="L19" s="53"/>
      <c r="M19" s="66"/>
      <c r="N19" s="52"/>
      <c r="O19" s="52"/>
      <c r="P19" s="52"/>
      <c r="Q19" s="37"/>
      <c r="R19" s="52"/>
      <c r="S19" s="52"/>
      <c r="T19" s="52"/>
      <c r="U19" s="52"/>
      <c r="V19" s="95"/>
      <c r="W19" s="99">
        <f t="shared" si="0"/>
        <v>0</v>
      </c>
      <c r="X19" s="100" t="str">
        <f t="shared" si="1"/>
        <v>2</v>
      </c>
    </row>
    <row r="20" spans="1:30" ht="15.75" thickBot="1">
      <c r="A20" s="22">
        <v>18</v>
      </c>
      <c r="B20" s="26">
        <f>сводные_таблицы!C21</f>
        <v>0</v>
      </c>
      <c r="C20" s="51"/>
      <c r="D20" s="61"/>
      <c r="E20" s="61"/>
      <c r="F20" s="61"/>
      <c r="G20" s="61"/>
      <c r="H20" s="61"/>
      <c r="I20" s="61"/>
      <c r="J20" s="61"/>
      <c r="K20" s="37"/>
      <c r="L20" s="62"/>
      <c r="M20" s="105"/>
      <c r="N20" s="54"/>
      <c r="O20" s="54"/>
      <c r="P20" s="54"/>
      <c r="Q20" s="37"/>
      <c r="R20" s="54"/>
      <c r="S20" s="54"/>
      <c r="T20" s="54"/>
      <c r="U20" s="54"/>
      <c r="V20" s="94"/>
      <c r="W20" s="99">
        <f t="shared" si="0"/>
        <v>0</v>
      </c>
      <c r="X20" s="100" t="str">
        <f t="shared" si="1"/>
        <v>2</v>
      </c>
    </row>
    <row r="21" spans="1:30">
      <c r="A21" s="22">
        <v>19</v>
      </c>
      <c r="B21" s="26">
        <f>сводные_таблицы!C22</f>
        <v>0</v>
      </c>
      <c r="C21" s="85"/>
      <c r="D21" s="61"/>
      <c r="E21" s="61"/>
      <c r="F21" s="61"/>
      <c r="G21" s="61"/>
      <c r="H21" s="61"/>
      <c r="I21" s="61"/>
      <c r="J21" s="61"/>
      <c r="K21" s="37"/>
      <c r="L21" s="62"/>
      <c r="M21" s="105"/>
      <c r="N21" s="54"/>
      <c r="O21" s="54"/>
      <c r="P21" s="54"/>
      <c r="Q21" s="37"/>
      <c r="R21" s="54"/>
      <c r="S21" s="54"/>
      <c r="T21" s="54"/>
      <c r="U21" s="54"/>
      <c r="V21" s="94"/>
      <c r="W21" s="99">
        <f t="shared" si="0"/>
        <v>0</v>
      </c>
      <c r="X21" s="100" t="str">
        <f t="shared" si="1"/>
        <v>2</v>
      </c>
    </row>
    <row r="22" spans="1:30" ht="15.75" thickBot="1">
      <c r="A22" s="22">
        <v>20</v>
      </c>
      <c r="B22" s="26">
        <f>сводные_таблицы!C23</f>
        <v>0</v>
      </c>
      <c r="C22" s="51"/>
      <c r="D22" s="54"/>
      <c r="E22" s="54"/>
      <c r="F22" s="54"/>
      <c r="G22" s="54"/>
      <c r="H22" s="54"/>
      <c r="I22" s="54"/>
      <c r="J22" s="54"/>
      <c r="K22" s="37"/>
      <c r="L22" s="55"/>
      <c r="M22" s="65"/>
      <c r="N22" s="54"/>
      <c r="O22" s="54"/>
      <c r="P22" s="54"/>
      <c r="Q22" s="37"/>
      <c r="R22" s="54"/>
      <c r="S22" s="54"/>
      <c r="T22" s="54"/>
      <c r="U22" s="54"/>
      <c r="V22" s="94"/>
      <c r="W22" s="99">
        <f t="shared" si="0"/>
        <v>0</v>
      </c>
      <c r="X22" s="100" t="str">
        <f t="shared" si="1"/>
        <v>2</v>
      </c>
    </row>
    <row r="23" spans="1:30">
      <c r="A23" s="22">
        <v>21</v>
      </c>
      <c r="B23" s="26">
        <f>сводные_таблицы!C24</f>
        <v>0</v>
      </c>
      <c r="C23" s="85"/>
      <c r="D23" s="59"/>
      <c r="E23" s="59"/>
      <c r="F23" s="59"/>
      <c r="G23" s="59"/>
      <c r="H23" s="59"/>
      <c r="I23" s="59"/>
      <c r="J23" s="59"/>
      <c r="K23" s="37"/>
      <c r="L23" s="60"/>
      <c r="M23" s="67"/>
      <c r="N23" s="59"/>
      <c r="O23" s="59"/>
      <c r="P23" s="59"/>
      <c r="Q23" s="37"/>
      <c r="R23" s="59"/>
      <c r="S23" s="59"/>
      <c r="T23" s="59"/>
      <c r="U23" s="59"/>
      <c r="V23" s="96"/>
      <c r="W23" s="99">
        <f t="shared" si="0"/>
        <v>0</v>
      </c>
      <c r="X23" s="100" t="str">
        <f t="shared" si="1"/>
        <v>2</v>
      </c>
    </row>
    <row r="24" spans="1:30" ht="15.75" thickBot="1">
      <c r="A24" s="22">
        <v>22</v>
      </c>
      <c r="B24" s="26">
        <f>сводные_таблицы!C25</f>
        <v>0</v>
      </c>
      <c r="C24" s="51"/>
      <c r="D24" s="59"/>
      <c r="E24" s="59"/>
      <c r="F24" s="59"/>
      <c r="G24" s="59"/>
      <c r="H24" s="59"/>
      <c r="I24" s="59"/>
      <c r="J24" s="59"/>
      <c r="K24" s="37"/>
      <c r="L24" s="60"/>
      <c r="M24" s="67"/>
      <c r="N24" s="59"/>
      <c r="O24" s="59"/>
      <c r="P24" s="59"/>
      <c r="Q24" s="37"/>
      <c r="R24" s="59"/>
      <c r="S24" s="59"/>
      <c r="T24" s="59"/>
      <c r="U24" s="59"/>
      <c r="V24" s="96"/>
      <c r="W24" s="99">
        <f t="shared" si="0"/>
        <v>0</v>
      </c>
      <c r="X24" s="100" t="str">
        <f t="shared" si="1"/>
        <v>2</v>
      </c>
    </row>
    <row r="25" spans="1:30">
      <c r="A25" s="22">
        <v>23</v>
      </c>
      <c r="B25" s="26">
        <f>сводные_таблицы!C26</f>
        <v>0</v>
      </c>
      <c r="C25" s="85"/>
      <c r="D25" s="59"/>
      <c r="E25" s="59"/>
      <c r="F25" s="59"/>
      <c r="G25" s="59"/>
      <c r="H25" s="59"/>
      <c r="I25" s="59"/>
      <c r="J25" s="59"/>
      <c r="K25" s="37"/>
      <c r="L25" s="60"/>
      <c r="M25" s="67"/>
      <c r="N25" s="54"/>
      <c r="O25" s="54"/>
      <c r="P25" s="54"/>
      <c r="Q25" s="37"/>
      <c r="R25" s="54"/>
      <c r="S25" s="54"/>
      <c r="T25" s="54"/>
      <c r="U25" s="54"/>
      <c r="V25" s="94"/>
      <c r="W25" s="99">
        <f t="shared" si="0"/>
        <v>0</v>
      </c>
      <c r="X25" s="100" t="str">
        <f t="shared" si="1"/>
        <v>2</v>
      </c>
    </row>
    <row r="26" spans="1:30" ht="15.75" thickBot="1">
      <c r="A26" s="22">
        <v>24</v>
      </c>
      <c r="B26" s="26">
        <f>сводные_таблицы!C27</f>
        <v>0</v>
      </c>
      <c r="C26" s="51"/>
      <c r="D26" s="52"/>
      <c r="E26" s="52"/>
      <c r="F26" s="52"/>
      <c r="G26" s="52"/>
      <c r="H26" s="52"/>
      <c r="I26" s="52"/>
      <c r="J26" s="52"/>
      <c r="K26" s="37"/>
      <c r="L26" s="53"/>
      <c r="M26" s="66"/>
      <c r="N26" s="54"/>
      <c r="O26" s="54"/>
      <c r="P26" s="54"/>
      <c r="Q26" s="37"/>
      <c r="R26" s="54"/>
      <c r="S26" s="54"/>
      <c r="T26" s="54"/>
      <c r="U26" s="54"/>
      <c r="V26" s="94"/>
      <c r="W26" s="99">
        <f t="shared" si="0"/>
        <v>0</v>
      </c>
      <c r="X26" s="100" t="str">
        <f t="shared" si="1"/>
        <v>2</v>
      </c>
      <c r="AD26" s="76"/>
    </row>
    <row r="27" spans="1:30">
      <c r="A27" s="22">
        <v>25</v>
      </c>
      <c r="B27" s="26">
        <f>сводные_таблицы!C28</f>
        <v>0</v>
      </c>
      <c r="C27" s="85"/>
      <c r="D27" s="54"/>
      <c r="E27" s="54"/>
      <c r="F27" s="54"/>
      <c r="G27" s="54"/>
      <c r="H27" s="54"/>
      <c r="I27" s="54"/>
      <c r="J27" s="54"/>
      <c r="K27" s="37"/>
      <c r="L27" s="55"/>
      <c r="M27" s="65"/>
      <c r="N27" s="54"/>
      <c r="O27" s="54"/>
      <c r="P27" s="54"/>
      <c r="Q27" s="37"/>
      <c r="R27" s="54"/>
      <c r="S27" s="54"/>
      <c r="T27" s="54"/>
      <c r="U27" s="54"/>
      <c r="V27" s="94"/>
      <c r="W27" s="99">
        <f t="shared" si="0"/>
        <v>0</v>
      </c>
      <c r="X27" s="100" t="str">
        <f t="shared" si="1"/>
        <v>2</v>
      </c>
      <c r="AD27" s="77"/>
    </row>
    <row r="28" spans="1:30" ht="15.75" thickBot="1">
      <c r="A28" s="22">
        <v>26</v>
      </c>
      <c r="B28" s="26">
        <f>сводные_таблицы!C29</f>
        <v>0</v>
      </c>
      <c r="C28" s="51"/>
      <c r="D28" s="54"/>
      <c r="E28" s="54"/>
      <c r="F28" s="54"/>
      <c r="G28" s="54"/>
      <c r="H28" s="54"/>
      <c r="I28" s="54"/>
      <c r="J28" s="54"/>
      <c r="K28" s="37"/>
      <c r="L28" s="55"/>
      <c r="M28" s="65"/>
      <c r="N28" s="54"/>
      <c r="O28" s="54"/>
      <c r="P28" s="54"/>
      <c r="Q28" s="37"/>
      <c r="R28" s="54"/>
      <c r="S28" s="54"/>
      <c r="T28" s="54"/>
      <c r="U28" s="54"/>
      <c r="V28" s="94"/>
      <c r="W28" s="99">
        <f t="shared" si="0"/>
        <v>0</v>
      </c>
      <c r="X28" s="100" t="str">
        <f t="shared" si="1"/>
        <v>2</v>
      </c>
    </row>
    <row r="29" spans="1:30">
      <c r="A29" s="22">
        <v>27</v>
      </c>
      <c r="B29" s="26">
        <f>сводные_таблицы!C30</f>
        <v>0</v>
      </c>
      <c r="C29" s="85"/>
      <c r="D29" s="54"/>
      <c r="E29" s="54"/>
      <c r="F29" s="54"/>
      <c r="G29" s="54"/>
      <c r="H29" s="54"/>
      <c r="I29" s="54"/>
      <c r="J29" s="54"/>
      <c r="K29" s="37"/>
      <c r="L29" s="55"/>
      <c r="M29" s="65"/>
      <c r="N29" s="54"/>
      <c r="O29" s="54"/>
      <c r="P29" s="54"/>
      <c r="Q29" s="37"/>
      <c r="R29" s="54"/>
      <c r="S29" s="54"/>
      <c r="T29" s="54"/>
      <c r="U29" s="54"/>
      <c r="V29" s="94"/>
      <c r="W29" s="99">
        <f t="shared" si="0"/>
        <v>0</v>
      </c>
      <c r="X29" s="100" t="str">
        <f t="shared" si="1"/>
        <v>2</v>
      </c>
    </row>
    <row r="30" spans="1:30" ht="15.75" thickBot="1">
      <c r="A30" s="22">
        <v>28</v>
      </c>
      <c r="B30" s="26">
        <f>сводные_таблицы!C31</f>
        <v>0</v>
      </c>
      <c r="C30" s="51"/>
      <c r="D30" s="54"/>
      <c r="E30" s="54"/>
      <c r="F30" s="54"/>
      <c r="G30" s="54"/>
      <c r="H30" s="54"/>
      <c r="I30" s="54"/>
      <c r="J30" s="54"/>
      <c r="K30" s="37"/>
      <c r="L30" s="55"/>
      <c r="M30" s="65"/>
      <c r="N30" s="54"/>
      <c r="O30" s="54"/>
      <c r="P30" s="54"/>
      <c r="Q30" s="37"/>
      <c r="R30" s="54"/>
      <c r="S30" s="54"/>
      <c r="T30" s="54"/>
      <c r="U30" s="54"/>
      <c r="V30" s="94"/>
      <c r="W30" s="99">
        <f t="shared" si="0"/>
        <v>0</v>
      </c>
      <c r="X30" s="100" t="str">
        <f t="shared" si="1"/>
        <v>2</v>
      </c>
    </row>
    <row r="31" spans="1:30">
      <c r="A31" s="22">
        <v>29</v>
      </c>
      <c r="B31" s="26">
        <f>сводные_таблицы!C32</f>
        <v>0</v>
      </c>
      <c r="C31" s="85"/>
      <c r="D31" s="54"/>
      <c r="E31" s="54"/>
      <c r="F31" s="54"/>
      <c r="G31" s="54"/>
      <c r="H31" s="54"/>
      <c r="I31" s="54"/>
      <c r="J31" s="54"/>
      <c r="K31" s="37"/>
      <c r="L31" s="55"/>
      <c r="M31" s="65"/>
      <c r="N31" s="54"/>
      <c r="O31" s="54"/>
      <c r="P31" s="54"/>
      <c r="Q31" s="37"/>
      <c r="R31" s="54"/>
      <c r="S31" s="54"/>
      <c r="T31" s="54"/>
      <c r="U31" s="54"/>
      <c r="V31" s="94"/>
      <c r="W31" s="99">
        <f t="shared" si="0"/>
        <v>0</v>
      </c>
      <c r="X31" s="100" t="str">
        <f t="shared" si="1"/>
        <v>2</v>
      </c>
    </row>
    <row r="32" spans="1:30" ht="15.75" thickBot="1">
      <c r="A32" s="22">
        <v>30</v>
      </c>
      <c r="B32" s="26">
        <f>сводные_таблицы!C33</f>
        <v>0</v>
      </c>
      <c r="C32" s="51"/>
      <c r="D32" s="63"/>
      <c r="E32" s="63"/>
      <c r="F32" s="63"/>
      <c r="G32" s="63"/>
      <c r="H32" s="63"/>
      <c r="I32" s="63"/>
      <c r="J32" s="63"/>
      <c r="K32" s="88"/>
      <c r="L32" s="64"/>
      <c r="M32" s="65"/>
      <c r="N32" s="54"/>
      <c r="O32" s="54"/>
      <c r="P32" s="54"/>
      <c r="Q32" s="37"/>
      <c r="R32" s="54"/>
      <c r="S32" s="54"/>
      <c r="T32" s="54"/>
      <c r="U32" s="54"/>
      <c r="V32" s="94"/>
      <c r="W32" s="101">
        <f t="shared" si="0"/>
        <v>0</v>
      </c>
      <c r="X32" s="100" t="str">
        <f t="shared" si="1"/>
        <v>2</v>
      </c>
    </row>
    <row r="33" spans="1:25" ht="22.5" customHeight="1" thickBot="1">
      <c r="A33" s="78"/>
      <c r="B33" s="79" t="s">
        <v>1</v>
      </c>
      <c r="C33" s="80">
        <f t="shared" ref="C33:V33" si="5">SUM(C3:C32)</f>
        <v>0</v>
      </c>
      <c r="D33" s="80">
        <f t="shared" si="5"/>
        <v>0</v>
      </c>
      <c r="E33" s="80">
        <f t="shared" si="5"/>
        <v>0</v>
      </c>
      <c r="F33" s="80">
        <f t="shared" si="5"/>
        <v>0</v>
      </c>
      <c r="G33" s="80">
        <f t="shared" si="5"/>
        <v>0</v>
      </c>
      <c r="H33" s="80">
        <f t="shared" si="5"/>
        <v>0</v>
      </c>
      <c r="I33" s="80">
        <f t="shared" si="5"/>
        <v>0</v>
      </c>
      <c r="J33" s="80">
        <f t="shared" si="5"/>
        <v>0</v>
      </c>
      <c r="K33" s="80">
        <f t="shared" si="5"/>
        <v>0</v>
      </c>
      <c r="L33" s="80">
        <f t="shared" si="5"/>
        <v>0</v>
      </c>
      <c r="M33" s="80">
        <f t="shared" si="5"/>
        <v>0</v>
      </c>
      <c r="N33" s="80">
        <f t="shared" si="5"/>
        <v>0</v>
      </c>
      <c r="O33" s="80">
        <f t="shared" si="5"/>
        <v>0</v>
      </c>
      <c r="P33" s="80">
        <f t="shared" si="5"/>
        <v>0</v>
      </c>
      <c r="Q33" s="80">
        <f t="shared" si="5"/>
        <v>0</v>
      </c>
      <c r="R33" s="80">
        <f t="shared" si="5"/>
        <v>0</v>
      </c>
      <c r="S33" s="80">
        <f t="shared" si="5"/>
        <v>0</v>
      </c>
      <c r="T33" s="80">
        <f t="shared" si="5"/>
        <v>0</v>
      </c>
      <c r="U33" s="80">
        <f t="shared" si="5"/>
        <v>0</v>
      </c>
      <c r="V33" s="80">
        <f t="shared" si="5"/>
        <v>0</v>
      </c>
      <c r="W33" s="74"/>
      <c r="X33" s="74"/>
    </row>
    <row r="34" spans="1:25" ht="40.5" customHeight="1" thickBot="1">
      <c r="B34" s="27"/>
      <c r="C34" s="28" t="e">
        <f>C33/$N$1</f>
        <v>#DIV/0!</v>
      </c>
      <c r="D34" s="28" t="e">
        <f t="shared" ref="D34:V34" si="6">D33/$N$1</f>
        <v>#DIV/0!</v>
      </c>
      <c r="E34" s="28" t="e">
        <f t="shared" si="6"/>
        <v>#DIV/0!</v>
      </c>
      <c r="F34" s="28" t="e">
        <f t="shared" si="6"/>
        <v>#DIV/0!</v>
      </c>
      <c r="G34" s="28" t="e">
        <f t="shared" si="6"/>
        <v>#DIV/0!</v>
      </c>
      <c r="H34" s="28" t="e">
        <f t="shared" si="6"/>
        <v>#DIV/0!</v>
      </c>
      <c r="I34" s="28" t="e">
        <f t="shared" si="6"/>
        <v>#DIV/0!</v>
      </c>
      <c r="J34" s="28" t="e">
        <f t="shared" si="6"/>
        <v>#DIV/0!</v>
      </c>
      <c r="K34" s="28" t="e">
        <f t="shared" si="6"/>
        <v>#DIV/0!</v>
      </c>
      <c r="L34" s="28" t="e">
        <f t="shared" si="6"/>
        <v>#DIV/0!</v>
      </c>
      <c r="M34" s="28" t="e">
        <f t="shared" si="6"/>
        <v>#DIV/0!</v>
      </c>
      <c r="N34" s="28" t="e">
        <f t="shared" si="6"/>
        <v>#DIV/0!</v>
      </c>
      <c r="O34" s="28" t="e">
        <f t="shared" si="6"/>
        <v>#DIV/0!</v>
      </c>
      <c r="P34" s="28" t="e">
        <f t="shared" si="6"/>
        <v>#DIV/0!</v>
      </c>
      <c r="Q34" s="28" t="e">
        <f t="shared" si="6"/>
        <v>#DIV/0!</v>
      </c>
      <c r="R34" s="28" t="e">
        <f t="shared" si="6"/>
        <v>#DIV/0!</v>
      </c>
      <c r="S34" s="28" t="e">
        <f t="shared" si="6"/>
        <v>#DIV/0!</v>
      </c>
      <c r="T34" s="28" t="e">
        <f t="shared" si="6"/>
        <v>#DIV/0!</v>
      </c>
      <c r="U34" s="28" t="e">
        <f t="shared" si="6"/>
        <v>#DIV/0!</v>
      </c>
      <c r="V34" s="28" t="e">
        <f t="shared" si="6"/>
        <v>#DIV/0!</v>
      </c>
      <c r="W34" s="75"/>
      <c r="X34" s="75"/>
      <c r="Y34" s="69"/>
    </row>
    <row r="37" spans="1:25" ht="28.5" customHeight="1">
      <c r="B37" s="107" t="s">
        <v>40</v>
      </c>
      <c r="C37" s="171"/>
      <c r="D37" s="172"/>
      <c r="E37" s="172"/>
      <c r="F37" s="172"/>
      <c r="G37" s="172"/>
      <c r="H37" s="172"/>
      <c r="I37" s="172"/>
      <c r="J37" s="172"/>
      <c r="K37" s="172"/>
      <c r="L37" s="173"/>
    </row>
    <row r="39" spans="1:25" ht="36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</sheetData>
  <mergeCells count="8">
    <mergeCell ref="Z12:AA12"/>
    <mergeCell ref="C37:L37"/>
    <mergeCell ref="A1:B1"/>
    <mergeCell ref="C1:E1"/>
    <mergeCell ref="I1:M1"/>
    <mergeCell ref="N1:P1"/>
    <mergeCell ref="Y1:AB1"/>
    <mergeCell ref="Z5:AB6"/>
  </mergeCells>
  <conditionalFormatting sqref="C34:X3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:W32">
    <cfRule type="cellIs" dxfId="26" priority="2" operator="lessThan">
      <formula>7</formula>
    </cfRule>
  </conditionalFormatting>
  <conditionalFormatting sqref="C3:V32">
    <cfRule type="cellIs" dxfId="25" priority="1" operator="lessThan">
      <formula>1</formula>
    </cfRule>
  </conditionalFormatting>
  <hyperlinks>
    <hyperlink ref="Y1:AB1" location="содержание!A1" display="перейти к содержанию"/>
  </hyperlinks>
  <pageMargins left="0.70866141732283472" right="0.70866141732283472" top="0.35433070866141736" bottom="0.35433070866141736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инструкция</vt:lpstr>
      <vt:lpstr>содержание</vt:lpstr>
      <vt:lpstr>сводные_таблицы</vt:lpstr>
      <vt:lpstr>работа1</vt:lpstr>
      <vt:lpstr>работа2</vt:lpstr>
      <vt:lpstr>работа3</vt:lpstr>
      <vt:lpstr>работа4</vt:lpstr>
      <vt:lpstr>работа5</vt:lpstr>
      <vt:lpstr>работа6</vt:lpstr>
      <vt:lpstr>работа7</vt:lpstr>
      <vt:lpstr>работа8</vt:lpstr>
      <vt:lpstr>работа9</vt:lpstr>
      <vt:lpstr>работа10</vt:lpstr>
      <vt:lpstr>индивидуальный лист</vt:lpstr>
      <vt:lpstr>работа1!Область_печати</vt:lpstr>
      <vt:lpstr>работа10!Область_печати</vt:lpstr>
      <vt:lpstr>работа2!Область_печати</vt:lpstr>
      <vt:lpstr>работа3!Область_печати</vt:lpstr>
      <vt:lpstr>работа4!Область_печати</vt:lpstr>
      <vt:lpstr>работа5!Область_печати</vt:lpstr>
      <vt:lpstr>работа6!Область_печати</vt:lpstr>
      <vt:lpstr>работа7!Область_печати</vt:lpstr>
      <vt:lpstr>работа8!Область_печати</vt:lpstr>
      <vt:lpstr>работа9!Область_печати</vt:lpstr>
    </vt:vector>
  </TitlesOfParts>
  <Company>МБОУ СОШ 54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uchenik01</cp:lastModifiedBy>
  <cp:lastPrinted>2015-09-29T20:21:09Z</cp:lastPrinted>
  <dcterms:created xsi:type="dcterms:W3CDTF">2013-10-03T10:38:19Z</dcterms:created>
  <dcterms:modified xsi:type="dcterms:W3CDTF">2017-02-28T09:25:39Z</dcterms:modified>
</cp:coreProperties>
</file>